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סימונה\פרק 17 - עובדי העירייה\מוכנים\"/>
    </mc:Choice>
  </mc:AlternateContent>
  <bookViews>
    <workbookView xWindow="0" yWindow="120" windowWidth="11595" windowHeight="10725"/>
  </bookViews>
  <sheets>
    <sheet name="17.4" sheetId="1" r:id="rId1"/>
    <sheet name="נתונים מצטברים" sheetId="2" r:id="rId2"/>
  </sheets>
  <definedNames>
    <definedName name="_xlnm.Print_Area" localSheetId="0">'17.4'!$A$1:$F$25</definedName>
  </definedNames>
  <calcPr calcId="162913"/>
</workbook>
</file>

<file path=xl/calcChain.xml><?xml version="1.0" encoding="utf-8"?>
<calcChain xmlns="http://schemas.openxmlformats.org/spreadsheetml/2006/main"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J20" i="2" l="1"/>
  <c r="J19" i="2"/>
  <c r="J18" i="2"/>
  <c r="J17" i="2"/>
  <c r="J16" i="2"/>
  <c r="J15" i="2"/>
  <c r="J14" i="2"/>
  <c r="J13" i="2"/>
  <c r="J12" i="2"/>
  <c r="J11" i="2"/>
  <c r="J10" i="2"/>
  <c r="J9" i="2"/>
  <c r="J8" i="2"/>
</calcChain>
</file>

<file path=xl/sharedStrings.xml><?xml version="1.0" encoding="utf-8"?>
<sst xmlns="http://schemas.openxmlformats.org/spreadsheetml/2006/main" count="419" uniqueCount="75">
  <si>
    <t xml:space="preserve">דירוג  </t>
  </si>
  <si>
    <t>מס' מוחלטים</t>
  </si>
  <si>
    <t>סה"כ</t>
  </si>
  <si>
    <t>TOTAL</t>
  </si>
  <si>
    <t>גברים</t>
  </si>
  <si>
    <t>MEN</t>
  </si>
  <si>
    <t>נשים</t>
  </si>
  <si>
    <t>WOMEN</t>
  </si>
  <si>
    <t>GRADE</t>
  </si>
  <si>
    <t xml:space="preserve">סה"כ </t>
  </si>
  <si>
    <t xml:space="preserve">פקידים </t>
  </si>
  <si>
    <r>
      <t>CLERKS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</si>
  <si>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פועלים </t>
  </si>
  <si>
    <r>
      <t>WORKERS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</si>
  <si>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</si>
  <si>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</si>
  <si>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</si>
  <si>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</si>
  <si>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</si>
  <si>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</si>
  <si>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</si>
  <si>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</si>
  <si>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</si>
  <si>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</si>
  <si>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</si>
  <si>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</si>
  <si>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</si>
  <si>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t>-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</si>
  <si>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</si>
  <si>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</si>
  <si>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</si>
  <si>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</si>
  <si>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</si>
  <si>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</si>
  <si>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</si>
  <si>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</si>
  <si>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</si>
  <si>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</si>
  <si>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ABSOLUTE NUMBERS</t>
  </si>
  <si>
    <t>עובדי העירייה, לפי דירוג</t>
  </si>
  <si>
    <t xml:space="preserve">ומין (אחוזים) </t>
  </si>
  <si>
    <t xml:space="preserve">MUNICIPAL EMPLOYEES, BY </t>
  </si>
  <si>
    <t>GRADE AND SEX (PER.)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</si>
  <si>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</si>
  <si>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CITY PLANNERS AND ECONOMISTS</t>
  </si>
  <si>
    <t>NON-ACADEMIC EMPLOYEES</t>
  </si>
  <si>
    <t xml:space="preserve">עובדים מנהליים 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</si>
  <si>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</si>
  <si>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</si>
  <si>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sz val="7.5"/>
        <color rgb="FF000000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FURTHER TO THIS TABLE, SEE DIAGRAM "SENIOR EMPLOYEES, BY SEX, AGE, SENIORITY AND EDUCATION"</t>
    </r>
  </si>
  <si>
    <r>
      <t>TOTAL</t>
    </r>
    <r>
      <rPr>
        <b/>
        <vertAlign val="superscript"/>
        <sz val="8"/>
        <color theme="1"/>
        <rFont val="Arial"/>
        <family val="2"/>
      </rPr>
      <t>1</t>
    </r>
  </si>
  <si>
    <t>סה"כ¹</t>
  </si>
  <si>
    <t>1. ישנם 6 אנשים שדירוגם אינו ידוע.</t>
  </si>
  <si>
    <t>1. THERE ARE 6 PEOPLE WHOSE GRADE IS NOT KNOWN.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</si>
  <si>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</si>
  <si>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</si>
  <si>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"עובדים בדרג בכיר, לפי מין, גיל, ותק והשכלה"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</si>
  <si>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</si>
  <si>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</si>
  <si>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מתכנני ערים וכלכלנים</t>
    </r>
    <r>
      <rPr>
        <b/>
        <sz val="8"/>
        <rFont val="Arial"/>
        <family val="2"/>
      </rPr>
      <t xml:space="preserve">  </t>
    </r>
    <r>
      <rPr>
        <b/>
        <sz val="11"/>
        <rFont val="David"/>
        <family val="2"/>
        <charset val="177"/>
      </rPr>
      <t xml:space="preserve"> </t>
    </r>
  </si>
  <si>
    <r>
      <t>PSYCHOLOGISTS</t>
    </r>
    <r>
      <rPr>
        <b/>
        <sz val="11.5"/>
        <rFont val="David"/>
        <family val="2"/>
        <charset val="177"/>
      </rPr>
      <t xml:space="preserve"> </t>
    </r>
  </si>
  <si>
    <r>
      <t>ENGINEERS</t>
    </r>
    <r>
      <rPr>
        <b/>
        <sz val="11.5"/>
        <rFont val="David"/>
        <family val="2"/>
        <charset val="177"/>
      </rPr>
      <t xml:space="preserve"> </t>
    </r>
  </si>
  <si>
    <r>
      <t>PRACTICAL ENGINEERS AND TECHNICIANS</t>
    </r>
    <r>
      <rPr>
        <b/>
        <sz val="11.5"/>
        <rFont val="David"/>
        <family val="2"/>
        <charset val="177"/>
      </rPr>
      <t xml:space="preserve"> </t>
    </r>
  </si>
  <si>
    <r>
      <t>NURSES</t>
    </r>
    <r>
      <rPr>
        <b/>
        <sz val="11.5"/>
        <rFont val="David"/>
        <family val="2"/>
        <charset val="177"/>
      </rPr>
      <t xml:space="preserve"> </t>
    </r>
  </si>
  <si>
    <r>
      <t>COMPUTERS</t>
    </r>
    <r>
      <rPr>
        <b/>
        <sz val="11.5"/>
        <rFont val="David"/>
        <family val="2"/>
        <charset val="177"/>
      </rPr>
      <t xml:space="preserve"> </t>
    </r>
    <r>
      <rPr>
        <b/>
        <sz val="8"/>
        <rFont val="Arial"/>
        <family val="2"/>
      </rPr>
      <t>SPECIALISTS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</si>
  <si>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</si>
  <si>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t>תומכי חינוך</t>
  </si>
  <si>
    <t>מנהלי מרכזים קהילתיים</t>
  </si>
  <si>
    <t>עובדי חינוך משלים</t>
  </si>
  <si>
    <t>EDUCATOIN SUPPORTERS</t>
  </si>
  <si>
    <t>MANAGERS OF COMMUNITY CENTERS</t>
  </si>
  <si>
    <t>COMPLEMENTAL EDUCATION STAFF</t>
  </si>
  <si>
    <r>
      <t>הערה</t>
    </r>
    <r>
      <rPr>
        <sz val="10.5"/>
        <color theme="1"/>
        <rFont val="David"/>
        <family val="2"/>
        <charset val="177"/>
      </rPr>
      <t>: בהמשך ללוח זה, ראו תרשים "עובדים בדרג בכיר, לפי מין, גיל, ותק והשכלה"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</si>
  <si>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FURTHER TO THIS TABLE, SEE DIAGRAM "SENIOR EMPLOYEES, BY SEX, AGE, SENIORITY AND EDUCATION"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</si>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</sst>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0000"/>
      <name val="David"/>
      <family val="2"/>
      <charset val="177"/>
    </font>
    <font>
      <sz val="8.5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.5"/>
      <color theme="1"/>
      <name val="Arial"/>
      <family val="2"/>
      <scheme val="minor"/>
    </font>
    <font>
      <b/>
      <sz val="15"/>
      <color rgb="FF000000"/>
      <name val="Times New Roman (Hebrew)"/>
    </font>
    <font>
      <b/>
      <vertAlign val="superscript"/>
      <sz val="8"/>
      <color theme="1"/>
      <name val="Arial"/>
      <family val="2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.5"/>
      <name val="Arial"/>
      <family val="2"/>
      <scheme val="minor"/>
    </font>
    <font>
      <sz val="7.5"/>
      <color theme="1"/>
      <name val="Arial"/>
      <family val="2"/>
      <charset val="177"/>
      <scheme val="minor"/>
    </font>
    <font>
      <sz val="10.5"/>
      <name val="David"/>
      <family val="2"/>
      <charset val="177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8"/>
      <name val="Arial"/>
      <family val="2"/>
      <scheme val="minor"/>
    </font>
    <font>
      <b/>
      <sz val="11"/>
      <color theme="1"/>
      <name val="David"/>
      <family val="2"/>
    </font>
    <font>
      <sz val="11.5"/>
      <color theme="1"/>
      <name val="David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  <charset val="177"/>
      <scheme val="minor"/>
    </font>
    <font>
      <b/>
      <sz val="10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>
      <alignment horizontal="right" vertical="center" readingOrder="2"/>
    </xf>
    <xf numFmtId="0" fontId="0" fillId="0" borderId="0" xfId="0" applyAlignme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readingOrder="2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3" fontId="2" fillId="0" borderId="4" xfId="0" applyNumberFormat="1" applyFont="1" applyBorder="1" applyAlignment="1">
      <alignment horizontal="left" vertical="center" wrapText="1" indent="2" readingOrder="2"/>
    </xf>
    <xf numFmtId="0" fontId="2" fillId="0" borderId="4" xfId="0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3" fontId="2" fillId="0" borderId="7" xfId="0" applyNumberFormat="1" applyFont="1" applyBorder="1" applyAlignment="1">
      <alignment horizontal="left" vertical="center" wrapText="1" indent="2" readingOrder="2"/>
    </xf>
    <xf numFmtId="0" fontId="2" fillId="0" borderId="7" xfId="0" applyFont="1" applyBorder="1" applyAlignment="1">
      <alignment horizontal="left" vertical="center" wrapText="1" indent="2" readingOrder="2"/>
    </xf>
    <xf numFmtId="0" fontId="3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4" xfId="0" applyFont="1" applyBorder="1"/>
    <xf numFmtId="0" fontId="4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10" fillId="0" borderId="4" xfId="0" applyFont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49" fontId="2" fillId="0" borderId="0" xfId="0" applyNumberFormat="1" applyFont="1" applyAlignment="1">
      <alignment horizontal="right" vertical="center" indent="3" readingOrder="1"/>
    </xf>
    <xf numFmtId="49" fontId="2" fillId="0" borderId="0" xfId="0" applyNumberFormat="1" applyFont="1" applyAlignment="1">
      <alignment horizontal="right" vertical="center" indent="4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readingOrder="2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right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3" fontId="21" fillId="0" borderId="7" xfId="0" applyNumberFormat="1" applyFont="1" applyBorder="1" applyAlignment="1">
      <alignment horizontal="left" vertical="center" wrapText="1" indent="2" readingOrder="2"/>
    </xf>
    <xf numFmtId="0" fontId="21" fillId="0" borderId="7" xfId="0" applyFont="1" applyBorder="1" applyAlignment="1">
      <alignment horizontal="left" vertical="center" wrapText="1" indent="2" readingOrder="2"/>
    </xf>
    <xf numFmtId="3" fontId="21" fillId="0" borderId="7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0" fontId="21" fillId="0" borderId="7" xfId="0" applyFont="1" applyFill="1" applyBorder="1" applyAlignment="1">
      <alignment horizontal="left" vertical="center" wrapText="1" indent="2" readingOrder="2"/>
    </xf>
    <xf numFmtId="3" fontId="20" fillId="0" borderId="0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Fill="1" applyBorder="1" applyAlignment="1">
      <alignment horizontal="left" vertical="center" wrapText="1" indent="2" readingOrder="2"/>
    </xf>
    <xf numFmtId="49" fontId="21" fillId="0" borderId="0" xfId="0" applyNumberFormat="1" applyFont="1" applyAlignment="1">
      <alignment horizontal="right" vertical="center" indent="4" readingOrder="1"/>
    </xf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 applyAlignment="1">
      <alignment vertical="center" readingOrder="2"/>
    </xf>
    <xf numFmtId="0" fontId="27" fillId="0" borderId="7" xfId="0" applyFont="1" applyBorder="1" applyAlignment="1">
      <alignment horizontal="right" vertical="center" wrapText="1" readingOrder="2"/>
    </xf>
    <xf numFmtId="0" fontId="27" fillId="0" borderId="4" xfId="0" applyFont="1" applyBorder="1"/>
    <xf numFmtId="0" fontId="27" fillId="0" borderId="0" xfId="0" applyFont="1" applyBorder="1" applyAlignment="1">
      <alignment horizontal="right" vertical="center" wrapText="1" readingOrder="2"/>
    </xf>
    <xf numFmtId="0" fontId="28" fillId="0" borderId="7" xfId="0" applyFont="1" applyBorder="1" applyAlignment="1">
      <alignment horizontal="left" vertical="center" wrapText="1" readingOrder="1"/>
    </xf>
    <xf numFmtId="0" fontId="29" fillId="0" borderId="4" xfId="0" applyFont="1" applyBorder="1"/>
    <xf numFmtId="0" fontId="28" fillId="0" borderId="0" xfId="0" applyFont="1" applyBorder="1" applyAlignment="1">
      <alignment horizontal="left" vertical="center" wrapText="1" readingOrder="1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Fill="1" applyBorder="1" applyAlignment="1">
      <alignment horizontal="left" vertical="center" wrapText="1" indent="2" readingOrder="2"/>
    </xf>
    <xf numFmtId="0" fontId="32" fillId="0" borderId="0" xfId="0" applyFont="1" applyBorder="1" applyAlignment="1">
      <alignment horizontal="left" vertical="center" wrapText="1" readingOrder="1"/>
    </xf>
    <xf numFmtId="0" fontId="33" fillId="0" borderId="0" xfId="0" applyFont="1"/>
    <xf numFmtId="0" fontId="0" fillId="0" borderId="0" xfId="0" applyFont="1" applyAlignment="1"/>
    <xf numFmtId="0" fontId="0" fillId="0" borderId="0" xfId="0" applyFont="1"/>
    <xf numFmtId="3" fontId="2" fillId="0" borderId="7" xfId="0" applyNumberFormat="1" applyFont="1" applyFill="1" applyBorder="1" applyAlignment="1">
      <alignment horizontal="left" vertical="center" wrapText="1" indent="2" readingOrder="2"/>
    </xf>
    <xf numFmtId="0" fontId="2" fillId="0" borderId="7" xfId="0" applyFont="1" applyFill="1" applyBorder="1" applyAlignment="1">
      <alignment horizontal="left" vertical="center" wrapText="1" indent="2" readingOrder="2"/>
    </xf>
    <xf numFmtId="3" fontId="5" fillId="0" borderId="0" xfId="0" applyNumberFormat="1" applyFont="1" applyFill="1" applyBorder="1" applyAlignment="1">
      <alignment horizontal="left" vertical="center" wrapText="1" indent="2" readingOrder="2"/>
    </xf>
    <xf numFmtId="164" fontId="5" fillId="0" borderId="0" xfId="0" applyNumberFormat="1" applyFont="1" applyFill="1" applyBorder="1" applyAlignment="1">
      <alignment horizontal="left" vertical="center" wrapText="1" indent="2" readingOrder="2"/>
    </xf>
    <xf numFmtId="0" fontId="34" fillId="0" borderId="0" xfId="0" applyFont="1" applyAlignment="1">
      <alignment vertical="center" readingOrder="2"/>
    </xf>
    <xf numFmtId="0" fontId="17" fillId="0" borderId="0" xfId="0" applyFont="1"/>
  </cellXfs>
  <cellStyles count="1">
    <cellStyle name="Normal" xfId="0" builtinId="0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strike val="0"/>
        <outline val="0"/>
        <shadow val="0"/>
        <u val="none"/>
        <vertAlign val="baseline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4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17.4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333375</xdr:colOff>
      <xdr:row>0</xdr:row>
      <xdr:rowOff>28575</xdr:rowOff>
    </xdr:from>
    <xdr:to>
      <xdr:col>45</xdr:col>
      <xdr:colOff>419100</xdr:colOff>
      <xdr:row>2</xdr:row>
      <xdr:rowOff>19050</xdr:rowOff>
    </xdr:to>
    <xdr:grpSp>
      <xdr:nvGrpSpPr>
        <xdr:cNvPr id="8" name="Group 17" title="18.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07543625" y="28575"/>
          <a:ext cx="790575" cy="409575"/>
          <a:chOff x="0" y="0"/>
          <a:chExt cx="20000" cy="20000"/>
        </a:xfrm>
      </xdr:grpSpPr>
      <xdr:sp macro="" textlink="">
        <xdr:nvSpPr>
          <xdr:cNvPr id="9" name="Rectangle 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51</xdr:col>
      <xdr:colOff>333375</xdr:colOff>
      <xdr:row>0</xdr:row>
      <xdr:rowOff>28575</xdr:rowOff>
    </xdr:from>
    <xdr:to>
      <xdr:col>52</xdr:col>
      <xdr:colOff>419100</xdr:colOff>
      <xdr:row>2</xdr:row>
      <xdr:rowOff>19050</xdr:rowOff>
    </xdr:to>
    <xdr:grpSp>
      <xdr:nvGrpSpPr>
        <xdr:cNvPr id="11" name="Group 17" title="18.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01161875" y="28575"/>
          <a:ext cx="790575" cy="409575"/>
          <a:chOff x="0" y="0"/>
          <a:chExt cx="20000" cy="20000"/>
        </a:xfrm>
      </xdr:grpSpPr>
      <xdr:sp macro="" textlink="">
        <xdr:nvSpPr>
          <xdr:cNvPr id="12" name="Rectangle 1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19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37</xdr:col>
      <xdr:colOff>361950</xdr:colOff>
      <xdr:row>0</xdr:row>
      <xdr:rowOff>57151</xdr:rowOff>
    </xdr:from>
    <xdr:to>
      <xdr:col>38</xdr:col>
      <xdr:colOff>447675</xdr:colOff>
      <xdr:row>2</xdr:row>
      <xdr:rowOff>19051</xdr:rowOff>
    </xdr:to>
    <xdr:grpSp>
      <xdr:nvGrpSpPr>
        <xdr:cNvPr id="14" name="Group 17" title="18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 flipH="1">
          <a:off x="11214001575" y="57151"/>
          <a:ext cx="762000" cy="381000"/>
          <a:chOff x="0" y="0"/>
          <a:chExt cx="20000" cy="20000"/>
        </a:xfrm>
      </xdr:grpSpPr>
      <xdr:sp macro="" textlink="">
        <xdr:nvSpPr>
          <xdr:cNvPr id="15" name="Rectangle 18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9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30</xdr:col>
      <xdr:colOff>371475</xdr:colOff>
      <xdr:row>0</xdr:row>
      <xdr:rowOff>85726</xdr:rowOff>
    </xdr:from>
    <xdr:to>
      <xdr:col>31</xdr:col>
      <xdr:colOff>457200</xdr:colOff>
      <xdr:row>2</xdr:row>
      <xdr:rowOff>47626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43270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30</xdr:col>
      <xdr:colOff>428625</xdr:colOff>
      <xdr:row>0</xdr:row>
      <xdr:rowOff>123826</xdr:rowOff>
    </xdr:from>
    <xdr:to>
      <xdr:col>31</xdr:col>
      <xdr:colOff>397612</xdr:colOff>
      <xdr:row>1</xdr:row>
      <xdr:rowOff>195930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49228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23</xdr:col>
      <xdr:colOff>371475</xdr:colOff>
      <xdr:row>0</xdr:row>
      <xdr:rowOff>85726</xdr:rowOff>
    </xdr:from>
    <xdr:to>
      <xdr:col>24</xdr:col>
      <xdr:colOff>457200</xdr:colOff>
      <xdr:row>2</xdr:row>
      <xdr:rowOff>47626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52795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23</xdr:col>
      <xdr:colOff>428625</xdr:colOff>
      <xdr:row>0</xdr:row>
      <xdr:rowOff>123826</xdr:rowOff>
    </xdr:from>
    <xdr:to>
      <xdr:col>24</xdr:col>
      <xdr:colOff>397612</xdr:colOff>
      <xdr:row>1</xdr:row>
      <xdr:rowOff>195930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58753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16</xdr:col>
      <xdr:colOff>285750</xdr:colOff>
      <xdr:row>0</xdr:row>
      <xdr:rowOff>133350</xdr:rowOff>
    </xdr:from>
    <xdr:to>
      <xdr:col>17</xdr:col>
      <xdr:colOff>254737</xdr:colOff>
      <xdr:row>1</xdr:row>
      <xdr:rowOff>205454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16</xdr:col>
      <xdr:colOff>238125</xdr:colOff>
      <xdr:row>0</xdr:row>
      <xdr:rowOff>76200</xdr:rowOff>
    </xdr:from>
    <xdr:to>
      <xdr:col>17</xdr:col>
      <xdr:colOff>323850</xdr:colOff>
      <xdr:row>2</xdr:row>
      <xdr:rowOff>38100</xdr:rowOff>
    </xdr:to>
    <xdr:sp macro="" textlink="">
      <xdr:nvSpPr>
        <xdr:cNvPr id="22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9</xdr:col>
      <xdr:colOff>285750</xdr:colOff>
      <xdr:row>0</xdr:row>
      <xdr:rowOff>133350</xdr:rowOff>
    </xdr:from>
    <xdr:to>
      <xdr:col>10</xdr:col>
      <xdr:colOff>254737</xdr:colOff>
      <xdr:row>1</xdr:row>
      <xdr:rowOff>205454</xdr:rowOff>
    </xdr:to>
    <xdr:sp macro="" textlink="">
      <xdr:nvSpPr>
        <xdr:cNvPr id="23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9</xdr:col>
      <xdr:colOff>238125</xdr:colOff>
      <xdr:row>0</xdr:row>
      <xdr:rowOff>76200</xdr:rowOff>
    </xdr:from>
    <xdr:to>
      <xdr:col>10</xdr:col>
      <xdr:colOff>323850</xdr:colOff>
      <xdr:row>2</xdr:row>
      <xdr:rowOff>38100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2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17.5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2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5:F23" totalsRowShown="0" headerRowDxfId="72" dataDxfId="71" tableBorderDxfId="70">
  <tableColumns count="6">
    <tableColumn id="1" name="דירוג  " dataDxfId="69"/>
    <tableColumn id="2" name="מס' מוחלטים" dataDxfId="68"/>
    <tableColumn id="3" name="סה&quot;כ" dataDxfId="67"/>
    <tableColumn id="4" name="גברים" dataDxfId="66"/>
    <tableColumn id="5" name="נשים" dataDxfId="65"/>
    <tableColumn id="6" name="GRADE" dataDxfId="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2.xml><?xml version="1.0" encoding="utf-8"?>
<table xmlns="http://schemas.openxmlformats.org/spreadsheetml/2006/main" id="3" name="טבלה3" displayName="טבלה3" ref="AQ5:AV20" totalsRowShown="0" dataDxfId="63" tableBorderDxfId="62">
  <autoFilter ref="AQ5:AV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דירוג  " dataDxfId="61"/>
    <tableColumn id="2" name="מס' מוחלטים" dataDxfId="60"/>
    <tableColumn id="3" name="סה&quot;כ" dataDxfId="59"/>
    <tableColumn id="4" name="גברים" dataDxfId="58"/>
    <tableColumn id="5" name="נשים" dataDxfId="57"/>
    <tableColumn id="6" name="GRADE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3.xml><?xml version="1.0" encoding="utf-8"?>
<table xmlns="http://schemas.openxmlformats.org/spreadsheetml/2006/main" id="4" name="טבלה25" displayName="טבלה25" ref="AX5:BC21" totalsRowShown="0" dataDxfId="55" tableBorderDxfId="54">
  <tableColumns count="6">
    <tableColumn id="1" name="דירוג  " dataDxfId="53"/>
    <tableColumn id="2" name="מס' מוחלטים" dataDxfId="52"/>
    <tableColumn id="3" name="סה&quot;כ" dataDxfId="51"/>
    <tableColumn id="4" name="גברים" dataDxfId="50"/>
    <tableColumn id="5" name="נשים" dataDxfId="49"/>
    <tableColumn id="6" name="GRADE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4.xml><?xml version="1.0" encoding="utf-8"?>
<table xmlns="http://schemas.openxmlformats.org/spreadsheetml/2006/main" id="2" name="טבלה13" displayName="טבלה13" ref="AJ5:AO20" totalsRowShown="0" dataDxfId="47" tableBorderDxfId="46">
  <tableColumns count="6">
    <tableColumn id="1" name="דירוג  " dataDxfId="45"/>
    <tableColumn id="2" name="מס' מוחלטים" dataDxfId="44"/>
    <tableColumn id="3" name="סה&quot;כ" dataDxfId="43"/>
    <tableColumn id="4" name="גברים" dataDxfId="42"/>
    <tableColumn id="5" name="נשים" dataDxfId="41"/>
    <tableColumn id="6" name="GRADE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5.xml><?xml version="1.0" encoding="utf-8"?>
<table xmlns="http://schemas.openxmlformats.org/spreadsheetml/2006/main" id="5" name="טבלה16" displayName="טבלה16" ref="AC5:AH20" totalsRowShown="0" dataDxfId="39" tableBorderDxfId="38">
  <tableColumns count="6">
    <tableColumn id="1" name="דירוג  " dataDxfId="37"/>
    <tableColumn id="2" name="מס' מוחלטים" dataDxfId="36"/>
    <tableColumn id="3" name="סה&quot;כ" dataDxfId="35"/>
    <tableColumn id="4" name="גברים" dataDxfId="34"/>
    <tableColumn id="5" name="נשים" dataDxfId="33"/>
    <tableColumn id="6" name="GRADE" dataDxfId="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6.xml><?xml version="1.0" encoding="utf-8"?>
<table xmlns="http://schemas.openxmlformats.org/spreadsheetml/2006/main" id="6" name="טבלה17" displayName="טבלה17" ref="V5:AA20" totalsRowShown="0" dataDxfId="31" tableBorderDxfId="30">
  <tableColumns count="6">
    <tableColumn id="1" name="דירוג  " dataDxfId="29"/>
    <tableColumn id="2" name="מס' מוחלטים" dataDxfId="28"/>
    <tableColumn id="3" name="סה&quot;כ" dataDxfId="27"/>
    <tableColumn id="4" name="גברים" dataDxfId="26"/>
    <tableColumn id="5" name="נשים" dataDxfId="25"/>
    <tableColumn id="6" name="GRADE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7.xml><?xml version="1.0" encoding="utf-8"?>
<table xmlns="http://schemas.openxmlformats.org/spreadsheetml/2006/main" id="7" name="טבלה18" displayName="טבלה18" ref="O5:T20" totalsRowShown="0" dataDxfId="23" tableBorderDxfId="22">
  <tableColumns count="6">
    <tableColumn id="1" name="דירוג  " dataDxfId="21"/>
    <tableColumn id="2" name="מס' מוחלטים" dataDxfId="20"/>
    <tableColumn id="3" name="סה&quot;כ" dataDxfId="19"/>
    <tableColumn id="4" name="גברים" dataDxfId="18"/>
    <tableColumn id="5" name="נשים" dataDxfId="17"/>
    <tableColumn id="6" name="GRADE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8.xml><?xml version="1.0" encoding="utf-8"?>
<table xmlns="http://schemas.openxmlformats.org/spreadsheetml/2006/main" id="8" name="טבלה19" displayName="טבלה19" ref="H5:M20" totalsRowShown="0" dataDxfId="15" tableBorderDxfId="14">
  <tableColumns count="6">
    <tableColumn id="1" name="דירוג  " dataDxfId="13"/>
    <tableColumn id="2" name="מס' מוחלטים" dataDxfId="12"/>
    <tableColumn id="3" name="סה&quot;כ" dataDxfId="11"/>
    <tableColumn id="4" name="גברים" dataDxfId="10"/>
    <tableColumn id="5" name="נשים" dataDxfId="9"/>
    <tableColumn id="6" name="GRADE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9.xml><?xml version="1.0" encoding="utf-8"?>
<table xmlns="http://schemas.openxmlformats.org/spreadsheetml/2006/main" id="9" name="טבלה110" displayName="טבלה110" ref="A5:F23" totalsRowShown="0" dataDxfId="7" tableBorderDxfId="6">
  <tableColumns count="6">
    <tableColumn id="1" name="דירוג  " dataDxfId="5"/>
    <tableColumn id="2" name="מס' מוחלטים" dataDxfId="4"/>
    <tableColumn id="3" name="סה&quot;כ" dataDxfId="3"/>
    <tableColumn id="4" name="גברים" dataDxfId="2"/>
    <tableColumn id="5" name="נשים" dataDxfId="1"/>
    <tableColumn id="6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rightToLeft="1" tabSelected="1" zoomScaleNormal="100" workbookViewId="0">
      <selection activeCell="B31" sqref="B31"/>
    </sheetView>
  </sheetViews>
  <sheetFormatPr defaultRowHeight="14.25"/>
  <cols>
    <col min="1" max="1" width="17" style="62" customWidth="1"/>
    <col min="2" max="2" width="12.25" style="62" customWidth="1"/>
    <col min="3" max="3" width="8.875" style="62" customWidth="1"/>
    <col min="4" max="4" width="8.375" style="62" customWidth="1"/>
    <col min="5" max="5" width="10" style="62" customWidth="1"/>
    <col min="6" max="6" width="20.375" style="62" customWidth="1"/>
  </cols>
  <sheetData>
    <row r="1" spans="1:6" ht="16.5">
      <c r="A1" s="1" t="s">
        <v>39</v>
      </c>
      <c r="B1" s="4"/>
      <c r="C1" s="63"/>
      <c r="D1" s="63"/>
      <c r="E1" s="63"/>
      <c r="F1" s="3" t="s">
        <v>41</v>
      </c>
    </row>
    <row r="2" spans="1:6" ht="16.5">
      <c r="A2" s="1" t="s">
        <v>40</v>
      </c>
      <c r="B2" s="4"/>
      <c r="C2" s="63"/>
      <c r="D2" s="63"/>
      <c r="E2" s="63"/>
      <c r="F2" s="3" t="s">
        <v>42</v>
      </c>
    </row>
    <row r="3" spans="1:6" ht="10.5" customHeight="1">
      <c r="A3" s="64"/>
      <c r="B3" s="64"/>
      <c r="C3" s="64"/>
      <c r="D3" s="64"/>
      <c r="E3" s="64"/>
      <c r="F3" s="64"/>
    </row>
    <row r="4" spans="1:6" ht="15">
      <c r="A4" s="64"/>
      <c r="B4" s="64"/>
      <c r="C4" s="30" t="s">
        <v>74</v>
      </c>
      <c r="D4" s="30"/>
      <c r="E4" s="64"/>
      <c r="F4" s="64"/>
    </row>
    <row r="5" spans="1:6" ht="19.5" customHeight="1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</row>
    <row r="6" spans="1:6" ht="27" customHeight="1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</row>
    <row r="7" spans="1:6" ht="15">
      <c r="A7" s="19" t="s">
        <v>2</v>
      </c>
      <c r="B7" s="65">
        <v>11756</v>
      </c>
      <c r="C7" s="66">
        <v>100</v>
      </c>
      <c r="D7" s="66">
        <v>100</v>
      </c>
      <c r="E7" s="66">
        <v>100</v>
      </c>
      <c r="F7" s="22" t="s">
        <v>3</v>
      </c>
    </row>
    <row r="8" spans="1:6" ht="15">
      <c r="A8" s="20" t="s">
        <v>46</v>
      </c>
      <c r="B8" s="67">
        <v>4775</v>
      </c>
      <c r="C8" s="68">
        <v>40.617556992174208</v>
      </c>
      <c r="D8" s="68">
        <v>61.44877201686927</v>
      </c>
      <c r="E8" s="68">
        <v>29.747572815533978</v>
      </c>
      <c r="F8" s="23" t="s">
        <v>45</v>
      </c>
    </row>
    <row r="9" spans="1:6" ht="15">
      <c r="A9" s="59" t="s">
        <v>66</v>
      </c>
      <c r="B9" s="60">
        <v>3233</v>
      </c>
      <c r="C9" s="68">
        <v>27.500850629465805</v>
      </c>
      <c r="D9" s="68">
        <v>6.3011659637806998</v>
      </c>
      <c r="E9" s="68">
        <v>38.5631067961165</v>
      </c>
      <c r="F9" s="24" t="s">
        <v>69</v>
      </c>
    </row>
    <row r="10" spans="1:6" ht="15">
      <c r="A10" s="21" t="s">
        <v>34</v>
      </c>
      <c r="B10" s="67">
        <v>474</v>
      </c>
      <c r="C10" s="68">
        <v>4.0319836679142567</v>
      </c>
      <c r="D10" s="68">
        <v>5.755395683453238</v>
      </c>
      <c r="E10" s="68">
        <v>3.1326860841423949</v>
      </c>
      <c r="F10" s="24" t="s">
        <v>35</v>
      </c>
    </row>
    <row r="11" spans="1:6" ht="15">
      <c r="A11" s="21" t="s">
        <v>14</v>
      </c>
      <c r="B11" s="67">
        <v>169</v>
      </c>
      <c r="C11" s="68">
        <v>1.4375637972099353</v>
      </c>
      <c r="D11" s="68">
        <v>0.62019350037211607</v>
      </c>
      <c r="E11" s="68">
        <v>1.8640776699029127</v>
      </c>
      <c r="F11" s="24" t="s">
        <v>15</v>
      </c>
    </row>
    <row r="12" spans="1:6" ht="15">
      <c r="A12" s="21" t="s">
        <v>16</v>
      </c>
      <c r="B12" s="67">
        <v>82</v>
      </c>
      <c r="C12" s="68">
        <v>0.69751616195985033</v>
      </c>
      <c r="D12" s="68">
        <v>1.3148102207888861</v>
      </c>
      <c r="E12" s="68">
        <v>0.37540453074433655</v>
      </c>
      <c r="F12" s="24" t="s">
        <v>17</v>
      </c>
    </row>
    <row r="13" spans="1:6" ht="22.5">
      <c r="A13" s="21" t="s">
        <v>18</v>
      </c>
      <c r="B13" s="67">
        <v>251</v>
      </c>
      <c r="C13" s="68">
        <v>2.1350799591697855</v>
      </c>
      <c r="D13" s="68">
        <v>3.3490449020094273</v>
      </c>
      <c r="E13" s="68">
        <v>1.5016181229773462</v>
      </c>
      <c r="F13" s="24" t="s">
        <v>19</v>
      </c>
    </row>
    <row r="14" spans="1:6" ht="15">
      <c r="A14" s="21" t="s">
        <v>20</v>
      </c>
      <c r="B14" s="67">
        <v>90</v>
      </c>
      <c r="C14" s="68">
        <v>0.76556651922422592</v>
      </c>
      <c r="D14" s="68">
        <v>0.59538576035723145</v>
      </c>
      <c r="E14" s="68">
        <v>0.85436893203883502</v>
      </c>
      <c r="F14" s="24" t="s">
        <v>21</v>
      </c>
    </row>
    <row r="15" spans="1:6" ht="22.5">
      <c r="A15" s="21" t="s">
        <v>22</v>
      </c>
      <c r="B15" s="67">
        <v>738</v>
      </c>
      <c r="C15" s="68">
        <v>6.2776454576386529</v>
      </c>
      <c r="D15" s="68">
        <v>5.755395683453238</v>
      </c>
      <c r="E15" s="68">
        <v>6.550161812297735</v>
      </c>
      <c r="F15" s="24" t="s">
        <v>23</v>
      </c>
    </row>
    <row r="16" spans="1:6" ht="15">
      <c r="A16" s="21" t="s">
        <v>24</v>
      </c>
      <c r="B16" s="67">
        <v>742</v>
      </c>
      <c r="C16" s="68">
        <v>6.3116706362708399</v>
      </c>
      <c r="D16" s="68">
        <v>6.053088563631853</v>
      </c>
      <c r="E16" s="68">
        <v>6.4466019417475735</v>
      </c>
      <c r="F16" s="24" t="s">
        <v>25</v>
      </c>
    </row>
    <row r="17" spans="1:6" ht="15">
      <c r="A17" s="21" t="s">
        <v>26</v>
      </c>
      <c r="B17" s="67">
        <v>51</v>
      </c>
      <c r="C17" s="68">
        <v>0.4338210275603947</v>
      </c>
      <c r="D17" s="68">
        <v>0</v>
      </c>
      <c r="E17" s="68">
        <v>0.66019417475728148</v>
      </c>
      <c r="F17" s="24" t="s">
        <v>28</v>
      </c>
    </row>
    <row r="18" spans="1:6" ht="15">
      <c r="A18" s="21" t="s">
        <v>29</v>
      </c>
      <c r="B18" s="67">
        <v>414</v>
      </c>
      <c r="C18" s="68">
        <v>3.5216059884314395</v>
      </c>
      <c r="D18" s="68">
        <v>1.0419250806251552</v>
      </c>
      <c r="E18" s="68">
        <v>4.8155339805825248</v>
      </c>
      <c r="F18" s="24" t="s">
        <v>30</v>
      </c>
    </row>
    <row r="19" spans="1:6" ht="22.5">
      <c r="A19" s="21" t="s">
        <v>31</v>
      </c>
      <c r="B19" s="67">
        <v>216</v>
      </c>
      <c r="C19" s="68">
        <v>1.8373596461381421</v>
      </c>
      <c r="D19" s="68">
        <v>2.4063507814438103</v>
      </c>
      <c r="E19" s="68">
        <v>1.5404530744336569</v>
      </c>
      <c r="F19" s="24" t="s">
        <v>44</v>
      </c>
    </row>
    <row r="20" spans="1:6" ht="30">
      <c r="A20" s="59" t="s">
        <v>67</v>
      </c>
      <c r="B20" s="60">
        <v>46</v>
      </c>
      <c r="C20" s="68">
        <v>0.39128955427015993</v>
      </c>
      <c r="D20" s="68">
        <v>0.57057802034234684</v>
      </c>
      <c r="E20" s="68">
        <v>0.29773462783171517</v>
      </c>
      <c r="F20" s="24" t="s">
        <v>70</v>
      </c>
    </row>
    <row r="21" spans="1:6" ht="22.5">
      <c r="A21" s="59" t="s">
        <v>68</v>
      </c>
      <c r="B21" s="60">
        <v>190</v>
      </c>
      <c r="C21" s="68">
        <v>1.6161959850289214</v>
      </c>
      <c r="D21" s="68">
        <v>1.3148102207888861</v>
      </c>
      <c r="E21" s="68">
        <v>1.7734627831715211</v>
      </c>
      <c r="F21" s="24" t="s">
        <v>71</v>
      </c>
    </row>
    <row r="22" spans="1:6" ht="15">
      <c r="A22" s="21" t="s">
        <v>32</v>
      </c>
      <c r="B22" s="67">
        <v>112</v>
      </c>
      <c r="C22" s="68">
        <v>0.95270500170125894</v>
      </c>
      <c r="D22" s="68">
        <v>1.5628876209377325</v>
      </c>
      <c r="E22" s="68">
        <v>0.63430420711974111</v>
      </c>
      <c r="F22" s="24" t="s">
        <v>33</v>
      </c>
    </row>
    <row r="23" spans="1:6" ht="15">
      <c r="A23" s="21" t="s">
        <v>36</v>
      </c>
      <c r="B23" s="10">
        <v>173</v>
      </c>
      <c r="C23" s="68">
        <v>1.4715889758421232</v>
      </c>
      <c r="D23" s="68">
        <v>1.9101959811461173</v>
      </c>
      <c r="E23" s="68">
        <v>1.2427184466019419</v>
      </c>
      <c r="F23" s="24" t="s">
        <v>37</v>
      </c>
    </row>
    <row r="24" spans="1:6">
      <c r="A24" s="69" t="s">
        <v>72</v>
      </c>
      <c r="B24" s="64"/>
      <c r="C24" s="64"/>
      <c r="D24" s="64"/>
      <c r="E24" s="64"/>
      <c r="F24" s="64"/>
    </row>
    <row r="25" spans="1:6">
      <c r="A25" s="64"/>
      <c r="B25" s="64"/>
      <c r="C25" s="64"/>
      <c r="D25" s="64"/>
      <c r="E25" s="64"/>
      <c r="F25" s="70" t="s">
        <v>73</v>
      </c>
    </row>
    <row r="26" spans="1:6">
      <c r="A26" s="64"/>
      <c r="B26" s="64"/>
      <c r="C26" s="64"/>
      <c r="D26" s="64"/>
      <c r="E26" s="64"/>
      <c r="F26" s="6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rightToLeft="1" zoomScaleNormal="100" workbookViewId="0">
      <selection activeCell="H27" sqref="H27"/>
    </sheetView>
  </sheetViews>
  <sheetFormatPr defaultRowHeight="14.25"/>
  <cols>
    <col min="1" max="1" width="17" customWidth="1"/>
    <col min="2" max="2" width="12.25" customWidth="1"/>
    <col min="3" max="3" width="8.875" customWidth="1"/>
    <col min="4" max="4" width="8.375" customWidth="1"/>
    <col min="5" max="5" width="10" customWidth="1"/>
    <col min="6" max="6" width="20.375" customWidth="1"/>
    <col min="8" max="8" width="16.875" customWidth="1"/>
    <col min="9" max="9" width="14.125" customWidth="1"/>
    <col min="10" max="10" width="12" customWidth="1"/>
    <col min="11" max="11" width="12.875" customWidth="1"/>
    <col min="12" max="12" width="11.625" customWidth="1"/>
    <col min="13" max="13" width="17.125" customWidth="1"/>
    <col min="14" max="14" width="12.75" customWidth="1"/>
    <col min="15" max="15" width="17.25" customWidth="1"/>
    <col min="16" max="16" width="13.625" customWidth="1"/>
    <col min="17" max="17" width="14.625" customWidth="1"/>
    <col min="18" max="18" width="15.25" customWidth="1"/>
    <col min="19" max="19" width="12.875" customWidth="1"/>
    <col min="20" max="20" width="14.375" customWidth="1"/>
    <col min="22" max="22" width="17.125" customWidth="1"/>
    <col min="23" max="23" width="12.25" customWidth="1"/>
    <col min="24" max="24" width="8.875" customWidth="1"/>
    <col min="25" max="25" width="8.375" customWidth="1"/>
    <col min="26" max="26" width="10" customWidth="1"/>
    <col min="27" max="27" width="20.375" customWidth="1"/>
    <col min="29" max="29" width="17.125" customWidth="1"/>
    <col min="30" max="30" width="12.25" customWidth="1"/>
    <col min="31" max="31" width="8.875" customWidth="1"/>
    <col min="32" max="32" width="8.375" customWidth="1"/>
    <col min="33" max="33" width="8.75" customWidth="1"/>
    <col min="34" max="34" width="20.375" customWidth="1"/>
    <col min="36" max="36" width="17.125" customWidth="1"/>
    <col min="37" max="37" width="12.25" customWidth="1"/>
    <col min="38" max="38" width="8.875" customWidth="1"/>
    <col min="39" max="39" width="8.375" customWidth="1"/>
    <col min="40" max="40" width="8.75" customWidth="1"/>
    <col min="41" max="41" width="20.375" customWidth="1"/>
    <col min="43" max="43" width="17.125" customWidth="1"/>
    <col min="44" max="44" width="12.25" customWidth="1"/>
    <col min="45" max="45" width="9.25" customWidth="1"/>
    <col min="46" max="47" width="9.125" customWidth="1"/>
    <col min="48" max="48" width="23.125" customWidth="1"/>
    <col min="49" max="49" width="3.75" customWidth="1"/>
    <col min="50" max="50" width="17.125" customWidth="1"/>
    <col min="51" max="51" width="12.25" customWidth="1"/>
    <col min="52" max="52" width="9.25" customWidth="1"/>
    <col min="53" max="54" width="9.125" customWidth="1"/>
    <col min="55" max="55" width="23.125" customWidth="1"/>
  </cols>
  <sheetData>
    <row r="1" spans="1:55" ht="16.5">
      <c r="A1" s="1" t="s">
        <v>39</v>
      </c>
      <c r="B1" s="4"/>
      <c r="C1" s="2"/>
      <c r="D1" s="2"/>
      <c r="E1" s="2"/>
      <c r="F1" s="3" t="s">
        <v>41</v>
      </c>
      <c r="H1" s="1" t="s">
        <v>39</v>
      </c>
      <c r="I1" s="4"/>
      <c r="J1" s="2"/>
      <c r="K1" s="2"/>
      <c r="L1" s="2"/>
      <c r="M1" s="3" t="s">
        <v>41</v>
      </c>
      <c r="O1" s="1" t="s">
        <v>39</v>
      </c>
      <c r="P1" s="4"/>
      <c r="Q1" s="2"/>
      <c r="R1" s="2"/>
      <c r="S1" s="2"/>
      <c r="T1" s="3" t="s">
        <v>41</v>
      </c>
      <c r="V1" s="1" t="s">
        <v>39</v>
      </c>
      <c r="W1" s="4"/>
      <c r="X1" s="2"/>
      <c r="Y1" s="2"/>
      <c r="Z1" s="2"/>
      <c r="AA1" s="3" t="s">
        <v>41</v>
      </c>
      <c r="AC1" s="1" t="s">
        <v>39</v>
      </c>
      <c r="AD1" s="4"/>
      <c r="AE1" s="2"/>
      <c r="AF1" s="2"/>
      <c r="AG1" s="2"/>
      <c r="AH1" s="3" t="s">
        <v>41</v>
      </c>
      <c r="AJ1" s="1" t="s">
        <v>39</v>
      </c>
      <c r="AK1" s="4"/>
      <c r="AL1" s="2"/>
      <c r="AM1" s="2"/>
      <c r="AN1" s="2"/>
      <c r="AO1" s="3" t="s">
        <v>41</v>
      </c>
      <c r="AQ1" s="1" t="s">
        <v>39</v>
      </c>
      <c r="AR1" s="4"/>
      <c r="AS1" s="2"/>
      <c r="AT1" s="2"/>
      <c r="AU1" s="2"/>
      <c r="AV1" s="3" t="s">
        <v>41</v>
      </c>
      <c r="AX1" s="1" t="s">
        <v>39</v>
      </c>
      <c r="AY1" s="4"/>
      <c r="AZ1" s="2"/>
      <c r="BA1" s="2"/>
      <c r="BB1" s="2"/>
      <c r="BC1" s="3" t="s">
        <v>41</v>
      </c>
    </row>
    <row r="2" spans="1:55" ht="16.5">
      <c r="A2" s="1" t="s">
        <v>40</v>
      </c>
      <c r="B2" s="4"/>
      <c r="C2" s="2"/>
      <c r="D2" s="2"/>
      <c r="E2" s="2"/>
      <c r="F2" s="3" t="s">
        <v>42</v>
      </c>
      <c r="H2" s="1" t="s">
        <v>40</v>
      </c>
      <c r="I2" s="4"/>
      <c r="J2" s="2"/>
      <c r="K2" s="2"/>
      <c r="L2" s="2"/>
      <c r="M2" s="3" t="s">
        <v>42</v>
      </c>
      <c r="O2" s="1" t="s">
        <v>40</v>
      </c>
      <c r="P2" s="4"/>
      <c r="Q2" s="2"/>
      <c r="R2" s="2"/>
      <c r="S2" s="2"/>
      <c r="T2" s="3" t="s">
        <v>42</v>
      </c>
      <c r="V2" s="1" t="s">
        <v>40</v>
      </c>
      <c r="W2" s="4"/>
      <c r="X2" s="2"/>
      <c r="Y2" s="2"/>
      <c r="Z2" s="2"/>
      <c r="AA2" s="3" t="s">
        <v>42</v>
      </c>
      <c r="AC2" s="1" t="s">
        <v>40</v>
      </c>
      <c r="AD2" s="4"/>
      <c r="AE2" s="2"/>
      <c r="AF2" s="2"/>
      <c r="AG2" s="2"/>
      <c r="AH2" s="3" t="s">
        <v>42</v>
      </c>
      <c r="AJ2" s="1" t="s">
        <v>40</v>
      </c>
      <c r="AK2" s="4"/>
      <c r="AL2" s="2"/>
      <c r="AM2" s="2"/>
      <c r="AN2" s="2"/>
      <c r="AO2" s="3" t="s">
        <v>42</v>
      </c>
      <c r="AQ2" s="1" t="s">
        <v>40</v>
      </c>
      <c r="AR2" s="4"/>
      <c r="AS2" s="2"/>
      <c r="AT2" s="2"/>
      <c r="AU2" s="2"/>
      <c r="AV2" s="3" t="s">
        <v>42</v>
      </c>
      <c r="AX2" s="1" t="s">
        <v>40</v>
      </c>
      <c r="AY2" s="4"/>
      <c r="AZ2" s="2"/>
      <c r="BA2" s="2"/>
      <c r="BB2" s="2"/>
      <c r="BC2" s="3" t="s">
        <v>42</v>
      </c>
    </row>
    <row r="4" spans="1:55" ht="15">
      <c r="C4" s="49" t="s">
        <v>65</v>
      </c>
      <c r="D4" s="49"/>
      <c r="J4" s="49" t="s">
        <v>58</v>
      </c>
      <c r="K4" s="49"/>
      <c r="Q4" s="49" t="s">
        <v>57</v>
      </c>
      <c r="R4" s="49"/>
      <c r="X4" s="49" t="s">
        <v>55</v>
      </c>
      <c r="Y4" s="49"/>
      <c r="AE4" s="30" t="s">
        <v>54</v>
      </c>
      <c r="AF4" s="30"/>
      <c r="AL4" s="30" t="s">
        <v>48</v>
      </c>
      <c r="AM4" s="30"/>
      <c r="AS4" s="30" t="s">
        <v>47</v>
      </c>
      <c r="AT4" s="30"/>
      <c r="AZ4" s="29" t="s">
        <v>43</v>
      </c>
      <c r="BA4" s="29"/>
    </row>
    <row r="5" spans="1:55" ht="15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  <c r="H5" s="25" t="s">
        <v>0</v>
      </c>
      <c r="I5" s="26" t="s">
        <v>1</v>
      </c>
      <c r="J5" s="27" t="s">
        <v>2</v>
      </c>
      <c r="K5" s="25" t="s">
        <v>4</v>
      </c>
      <c r="L5" s="25" t="s">
        <v>6</v>
      </c>
      <c r="M5" s="28" t="s">
        <v>8</v>
      </c>
      <c r="O5" s="25" t="s">
        <v>0</v>
      </c>
      <c r="P5" s="26" t="s">
        <v>1</v>
      </c>
      <c r="Q5" s="27" t="s">
        <v>2</v>
      </c>
      <c r="R5" s="25" t="s">
        <v>4</v>
      </c>
      <c r="S5" s="25" t="s">
        <v>6</v>
      </c>
      <c r="T5" s="28" t="s">
        <v>8</v>
      </c>
      <c r="V5" s="25" t="s">
        <v>0</v>
      </c>
      <c r="W5" s="26" t="s">
        <v>1</v>
      </c>
      <c r="X5" s="27" t="s">
        <v>2</v>
      </c>
      <c r="Y5" s="25" t="s">
        <v>4</v>
      </c>
      <c r="Z5" s="25" t="s">
        <v>6</v>
      </c>
      <c r="AA5" s="28" t="s">
        <v>8</v>
      </c>
      <c r="AC5" s="25" t="s">
        <v>0</v>
      </c>
      <c r="AD5" s="26" t="s">
        <v>1</v>
      </c>
      <c r="AE5" s="27" t="s">
        <v>2</v>
      </c>
      <c r="AF5" s="25" t="s">
        <v>4</v>
      </c>
      <c r="AG5" s="25" t="s">
        <v>6</v>
      </c>
      <c r="AH5" s="28" t="s">
        <v>8</v>
      </c>
      <c r="AJ5" s="25" t="s">
        <v>0</v>
      </c>
      <c r="AK5" s="26" t="s">
        <v>1</v>
      </c>
      <c r="AL5" s="27" t="s">
        <v>2</v>
      </c>
      <c r="AM5" s="25" t="s">
        <v>4</v>
      </c>
      <c r="AN5" s="25" t="s">
        <v>6</v>
      </c>
      <c r="AO5" s="28" t="s">
        <v>8</v>
      </c>
      <c r="AQ5" s="25" t="s">
        <v>0</v>
      </c>
      <c r="AR5" s="26" t="s">
        <v>1</v>
      </c>
      <c r="AS5" s="27" t="s">
        <v>2</v>
      </c>
      <c r="AT5" s="25" t="s">
        <v>4</v>
      </c>
      <c r="AU5" s="25" t="s">
        <v>6</v>
      </c>
      <c r="AV5" s="28" t="s">
        <v>8</v>
      </c>
      <c r="AX5" s="25" t="s">
        <v>0</v>
      </c>
      <c r="AY5" s="26" t="s">
        <v>1</v>
      </c>
      <c r="AZ5" s="27" t="s">
        <v>2</v>
      </c>
      <c r="BA5" s="25" t="s">
        <v>4</v>
      </c>
      <c r="BB5" s="25" t="s">
        <v>6</v>
      </c>
      <c r="BC5" s="28" t="s">
        <v>8</v>
      </c>
    </row>
    <row r="6" spans="1:55" ht="22.5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  <c r="H6" s="18"/>
      <c r="I6" s="5" t="s">
        <v>38</v>
      </c>
      <c r="J6" s="17" t="s">
        <v>3</v>
      </c>
      <c r="K6" s="6" t="s">
        <v>5</v>
      </c>
      <c r="L6" s="6" t="s">
        <v>7</v>
      </c>
      <c r="M6" s="5"/>
      <c r="O6" s="18"/>
      <c r="P6" s="5" t="s">
        <v>38</v>
      </c>
      <c r="Q6" s="17" t="s">
        <v>3</v>
      </c>
      <c r="R6" s="6" t="s">
        <v>5</v>
      </c>
      <c r="S6" s="6" t="s">
        <v>7</v>
      </c>
      <c r="T6" s="5"/>
      <c r="V6" s="18"/>
      <c r="W6" s="5" t="s">
        <v>38</v>
      </c>
      <c r="X6" s="17" t="s">
        <v>3</v>
      </c>
      <c r="Y6" s="6" t="s">
        <v>5</v>
      </c>
      <c r="Z6" s="6" t="s">
        <v>7</v>
      </c>
      <c r="AA6" s="5"/>
      <c r="AC6" s="18"/>
      <c r="AD6" s="5" t="s">
        <v>38</v>
      </c>
      <c r="AE6" s="17" t="s">
        <v>3</v>
      </c>
      <c r="AF6" s="6" t="s">
        <v>5</v>
      </c>
      <c r="AG6" s="6" t="s">
        <v>7</v>
      </c>
      <c r="AH6" s="5"/>
      <c r="AJ6" s="18"/>
      <c r="AK6" s="5" t="s">
        <v>38</v>
      </c>
      <c r="AL6" s="17" t="s">
        <v>3</v>
      </c>
      <c r="AM6" s="6" t="s">
        <v>5</v>
      </c>
      <c r="AN6" s="6" t="s">
        <v>7</v>
      </c>
      <c r="AO6" s="5"/>
      <c r="AQ6" s="18"/>
      <c r="AR6" s="5" t="s">
        <v>38</v>
      </c>
      <c r="AS6" s="17" t="s">
        <v>3</v>
      </c>
      <c r="AT6" s="6" t="s">
        <v>5</v>
      </c>
      <c r="AU6" s="6" t="s">
        <v>7</v>
      </c>
      <c r="AV6" s="5"/>
      <c r="AX6" s="18"/>
      <c r="AY6" s="5" t="s">
        <v>38</v>
      </c>
      <c r="AZ6" s="17" t="s">
        <v>3</v>
      </c>
      <c r="BA6" s="6" t="s">
        <v>5</v>
      </c>
      <c r="BB6" s="6" t="s">
        <v>7</v>
      </c>
      <c r="BC6" s="5"/>
    </row>
    <row r="7" spans="1:55" ht="15">
      <c r="A7" s="53" t="s">
        <v>2</v>
      </c>
      <c r="B7" s="43">
        <v>11302</v>
      </c>
      <c r="C7" s="46">
        <v>100</v>
      </c>
      <c r="D7" s="46">
        <v>100</v>
      </c>
      <c r="E7" s="46">
        <v>100</v>
      </c>
      <c r="F7" s="56" t="s">
        <v>3</v>
      </c>
      <c r="H7" s="53" t="s">
        <v>2</v>
      </c>
      <c r="I7" s="43">
        <v>10958</v>
      </c>
      <c r="J7" s="46">
        <v>100</v>
      </c>
      <c r="K7" s="46">
        <v>100</v>
      </c>
      <c r="L7" s="46">
        <v>100</v>
      </c>
      <c r="M7" s="56" t="s">
        <v>3</v>
      </c>
      <c r="O7" s="19" t="s">
        <v>2</v>
      </c>
      <c r="P7" s="43">
        <v>10576</v>
      </c>
      <c r="Q7" s="46">
        <v>100</v>
      </c>
      <c r="R7" s="46">
        <v>100</v>
      </c>
      <c r="S7" s="46">
        <v>100</v>
      </c>
      <c r="T7" s="22" t="s">
        <v>3</v>
      </c>
      <c r="V7" s="19" t="s">
        <v>51</v>
      </c>
      <c r="W7" s="43">
        <v>10265</v>
      </c>
      <c r="X7" s="46">
        <v>100</v>
      </c>
      <c r="Y7" s="46">
        <v>100</v>
      </c>
      <c r="Z7" s="46">
        <v>100</v>
      </c>
      <c r="AA7" s="22" t="s">
        <v>50</v>
      </c>
      <c r="AC7" s="19" t="s">
        <v>51</v>
      </c>
      <c r="AD7" s="41">
        <v>10029</v>
      </c>
      <c r="AE7" s="42">
        <v>100</v>
      </c>
      <c r="AF7" s="42">
        <v>100</v>
      </c>
      <c r="AG7" s="42">
        <v>100</v>
      </c>
      <c r="AH7" s="22" t="s">
        <v>50</v>
      </c>
      <c r="AJ7" s="19" t="s">
        <v>51</v>
      </c>
      <c r="AK7" s="15">
        <v>9745</v>
      </c>
      <c r="AL7" s="16">
        <v>100</v>
      </c>
      <c r="AM7" s="16">
        <v>100</v>
      </c>
      <c r="AN7" s="16">
        <v>100</v>
      </c>
      <c r="AO7" s="22" t="s">
        <v>50</v>
      </c>
      <c r="AQ7" s="19" t="s">
        <v>9</v>
      </c>
      <c r="AR7" s="15">
        <v>9412</v>
      </c>
      <c r="AS7" s="16">
        <v>100</v>
      </c>
      <c r="AT7" s="16">
        <v>100</v>
      </c>
      <c r="AU7" s="16">
        <v>100</v>
      </c>
      <c r="AV7" s="22" t="s">
        <v>3</v>
      </c>
      <c r="AX7" s="31" t="s">
        <v>9</v>
      </c>
      <c r="AY7" s="7">
        <v>9050</v>
      </c>
      <c r="AZ7" s="8">
        <v>100</v>
      </c>
      <c r="BA7" s="8">
        <v>100</v>
      </c>
      <c r="BB7" s="8">
        <v>100</v>
      </c>
      <c r="BC7" s="32" t="s">
        <v>3</v>
      </c>
    </row>
    <row r="8" spans="1:55" ht="15">
      <c r="A8" s="54" t="s">
        <v>46</v>
      </c>
      <c r="B8" s="47">
        <v>4744</v>
      </c>
      <c r="C8" s="48">
        <f>טבלה110[[#This Row],[מס'' מוחלטים]]/$B$7*100</f>
        <v>41.97487170412316</v>
      </c>
      <c r="D8" s="48">
        <v>62.46812850586435</v>
      </c>
      <c r="E8" s="48">
        <v>31.084010840108402</v>
      </c>
      <c r="F8" s="57" t="s">
        <v>45</v>
      </c>
      <c r="H8" s="54" t="s">
        <v>46</v>
      </c>
      <c r="I8" s="47">
        <v>7390</v>
      </c>
      <c r="J8" s="48">
        <f>טבלה19[[#This Row],[מס'' מוחלטים]]/$I$7*100</f>
        <v>67.439313743383835</v>
      </c>
      <c r="K8" s="48">
        <v>66.796570537802026</v>
      </c>
      <c r="L8" s="48">
        <v>67.787311858207914</v>
      </c>
      <c r="M8" s="57" t="s">
        <v>45</v>
      </c>
      <c r="O8" s="20" t="s">
        <v>46</v>
      </c>
      <c r="P8" s="47">
        <v>7171</v>
      </c>
      <c r="Q8" s="48">
        <v>67.804462934947054</v>
      </c>
      <c r="R8" s="48">
        <v>68.453170602281773</v>
      </c>
      <c r="S8" s="48">
        <v>67.445276920816809</v>
      </c>
      <c r="T8" s="23" t="s">
        <v>45</v>
      </c>
      <c r="V8" s="20" t="s">
        <v>46</v>
      </c>
      <c r="W8" s="47">
        <v>6973</v>
      </c>
      <c r="X8" s="48">
        <v>67.936477007014801</v>
      </c>
      <c r="Y8" s="48">
        <v>69.299191374663096</v>
      </c>
      <c r="Z8" s="48">
        <v>67.165090021360996</v>
      </c>
      <c r="AA8" s="23" t="s">
        <v>45</v>
      </c>
      <c r="AC8" s="20" t="s">
        <v>46</v>
      </c>
      <c r="AD8" s="40">
        <v>6867</v>
      </c>
      <c r="AE8" s="39">
        <v>68.471432844750225</v>
      </c>
      <c r="AF8" s="39">
        <v>69.915829486831385</v>
      </c>
      <c r="AG8" s="39">
        <v>67.633154743145283</v>
      </c>
      <c r="AH8" s="23" t="s">
        <v>45</v>
      </c>
      <c r="AJ8" s="20" t="s">
        <v>46</v>
      </c>
      <c r="AK8" s="10">
        <v>6638</v>
      </c>
      <c r="AL8" s="13">
        <v>68.099999999999994</v>
      </c>
      <c r="AM8" s="13">
        <v>69.5</v>
      </c>
      <c r="AN8" s="13">
        <v>67.3</v>
      </c>
      <c r="AO8" s="23" t="s">
        <v>45</v>
      </c>
      <c r="AQ8" s="20" t="s">
        <v>46</v>
      </c>
      <c r="AR8" s="10">
        <v>6391</v>
      </c>
      <c r="AS8" s="13">
        <v>67.900000000000006</v>
      </c>
      <c r="AT8" s="13">
        <v>70.599999999999994</v>
      </c>
      <c r="AU8" s="13">
        <v>66.2</v>
      </c>
      <c r="AV8" s="23" t="s">
        <v>45</v>
      </c>
      <c r="AX8" s="31" t="s">
        <v>10</v>
      </c>
      <c r="AY8" s="9">
        <v>3869</v>
      </c>
      <c r="AZ8" s="12">
        <v>42.8</v>
      </c>
      <c r="BA8" s="12">
        <v>38.5</v>
      </c>
      <c r="BB8" s="12">
        <v>45.4</v>
      </c>
      <c r="BC8" s="32" t="s">
        <v>11</v>
      </c>
    </row>
    <row r="9" spans="1:55" ht="15">
      <c r="A9" s="59" t="s">
        <v>66</v>
      </c>
      <c r="B9" s="60">
        <v>2947</v>
      </c>
      <c r="C9" s="48">
        <f>טבלה110[[#This Row],[מס'' מוחלטים]]/$B$7*100</f>
        <v>26.075030967970271</v>
      </c>
      <c r="D9" s="48">
        <v>5.0229474757776646</v>
      </c>
      <c r="E9" s="48">
        <v>37.262872628726285</v>
      </c>
      <c r="F9" s="61" t="s">
        <v>69</v>
      </c>
      <c r="H9" s="55" t="s">
        <v>34</v>
      </c>
      <c r="I9" s="47">
        <v>346</v>
      </c>
      <c r="J9" s="48">
        <f>טבלה19[[#This Row],[מס'' מוחלטים]]/$I$7*100</f>
        <v>3.1575104946158064</v>
      </c>
      <c r="K9" s="48">
        <v>4.49467394128345</v>
      </c>
      <c r="L9" s="48">
        <v>2.4335349556899706</v>
      </c>
      <c r="M9" s="58" t="s">
        <v>35</v>
      </c>
      <c r="O9" s="21" t="s">
        <v>34</v>
      </c>
      <c r="P9" s="47">
        <v>304</v>
      </c>
      <c r="Q9" s="48">
        <v>2.8744326777609683</v>
      </c>
      <c r="R9" s="48">
        <v>4.2716901034757235</v>
      </c>
      <c r="S9" s="48">
        <v>2.1007786102541499</v>
      </c>
      <c r="T9" s="24" t="s">
        <v>35</v>
      </c>
      <c r="V9" s="21" t="s">
        <v>34</v>
      </c>
      <c r="W9" s="47">
        <v>287</v>
      </c>
      <c r="X9" s="48">
        <v>2.8</v>
      </c>
      <c r="Y9" s="48">
        <v>4.0999999999999996</v>
      </c>
      <c r="Z9" s="48">
        <v>2.1</v>
      </c>
      <c r="AA9" s="24" t="s">
        <v>35</v>
      </c>
      <c r="AC9" s="21" t="s">
        <v>34</v>
      </c>
      <c r="AD9" s="40">
        <v>252</v>
      </c>
      <c r="AE9" s="39">
        <v>2.5127131319174394</v>
      </c>
      <c r="AF9" s="39">
        <v>3.8065027755749403</v>
      </c>
      <c r="AG9" s="39">
        <v>1.7018594390167037</v>
      </c>
      <c r="AH9" s="24" t="s">
        <v>35</v>
      </c>
      <c r="AJ9" s="21" t="s">
        <v>34</v>
      </c>
      <c r="AK9" s="11">
        <v>234</v>
      </c>
      <c r="AL9" s="13">
        <v>2.4</v>
      </c>
      <c r="AM9" s="13">
        <v>3.9</v>
      </c>
      <c r="AN9" s="13">
        <v>1.5</v>
      </c>
      <c r="AO9" s="24" t="s">
        <v>35</v>
      </c>
      <c r="AQ9" s="21" t="s">
        <v>14</v>
      </c>
      <c r="AR9" s="11">
        <v>154</v>
      </c>
      <c r="AS9" s="13">
        <v>1.6</v>
      </c>
      <c r="AT9" s="13">
        <v>0.6</v>
      </c>
      <c r="AU9" s="13">
        <v>2.2999999999999998</v>
      </c>
      <c r="AV9" s="24" t="s">
        <v>15</v>
      </c>
      <c r="AX9" s="21" t="s">
        <v>12</v>
      </c>
      <c r="AY9" s="10">
        <v>2209</v>
      </c>
      <c r="AZ9" s="13">
        <v>24.4</v>
      </c>
      <c r="BA9" s="13">
        <v>32.4</v>
      </c>
      <c r="BB9" s="13">
        <v>19.399999999999999</v>
      </c>
      <c r="BC9" s="24" t="s">
        <v>13</v>
      </c>
    </row>
    <row r="10" spans="1:55" ht="15">
      <c r="A10" s="55" t="s">
        <v>34</v>
      </c>
      <c r="B10" s="47">
        <v>428</v>
      </c>
      <c r="C10" s="48">
        <f>טבלה110[[#This Row],[מס'' מוחלטים]]/$B$7*100</f>
        <v>3.7869403645372501</v>
      </c>
      <c r="D10" s="48">
        <v>5.2524222335543085</v>
      </c>
      <c r="E10" s="48">
        <v>3.0081300813008132</v>
      </c>
      <c r="F10" s="58" t="s">
        <v>35</v>
      </c>
      <c r="H10" s="55" t="s">
        <v>14</v>
      </c>
      <c r="I10" s="47">
        <v>170</v>
      </c>
      <c r="J10" s="48">
        <f>טבלה19[[#This Row],[מס'' מוחלטים]]/$I$7*100</f>
        <v>1.5513779886840664</v>
      </c>
      <c r="K10" s="48">
        <v>0.70148090413094311</v>
      </c>
      <c r="L10" s="48">
        <v>2.0115346743564499</v>
      </c>
      <c r="M10" s="58" t="s">
        <v>60</v>
      </c>
      <c r="O10" s="21" t="s">
        <v>14</v>
      </c>
      <c r="P10" s="47">
        <v>160</v>
      </c>
      <c r="Q10" s="48">
        <v>1.5128593040847202</v>
      </c>
      <c r="R10" s="48">
        <v>0.68983815335632803</v>
      </c>
      <c r="S10" s="48">
        <v>1.9685617746437492</v>
      </c>
      <c r="T10" s="24" t="s">
        <v>15</v>
      </c>
      <c r="V10" s="21" t="s">
        <v>14</v>
      </c>
      <c r="W10" s="47">
        <v>159</v>
      </c>
      <c r="X10" s="48">
        <v>1.5</v>
      </c>
      <c r="Y10" s="48">
        <v>0.6</v>
      </c>
      <c r="Z10" s="48">
        <v>2.1</v>
      </c>
      <c r="AA10" s="24" t="s">
        <v>15</v>
      </c>
      <c r="AC10" s="21" t="s">
        <v>14</v>
      </c>
      <c r="AD10" s="40">
        <v>160</v>
      </c>
      <c r="AE10" s="39">
        <v>1.5953734170904379</v>
      </c>
      <c r="AF10" s="39">
        <v>0.65164268259571001</v>
      </c>
      <c r="AG10" s="39">
        <v>2.1430822565395524</v>
      </c>
      <c r="AH10" s="24" t="s">
        <v>15</v>
      </c>
      <c r="AJ10" s="21" t="s">
        <v>14</v>
      </c>
      <c r="AK10" s="11">
        <v>159</v>
      </c>
      <c r="AL10" s="13">
        <v>1.6</v>
      </c>
      <c r="AM10" s="13">
        <v>0.6</v>
      </c>
      <c r="AN10" s="13">
        <v>2.2000000000000002</v>
      </c>
      <c r="AO10" s="24" t="s">
        <v>15</v>
      </c>
      <c r="AQ10" s="21" t="s">
        <v>16</v>
      </c>
      <c r="AR10" s="11">
        <v>129</v>
      </c>
      <c r="AS10" s="13">
        <v>1.4</v>
      </c>
      <c r="AT10" s="13">
        <v>2.2000000000000002</v>
      </c>
      <c r="AU10" s="13">
        <v>0.8</v>
      </c>
      <c r="AV10" s="24" t="s">
        <v>17</v>
      </c>
      <c r="AX10" s="21" t="s">
        <v>14</v>
      </c>
      <c r="AY10" s="11">
        <v>151</v>
      </c>
      <c r="AZ10" s="13">
        <v>1.7</v>
      </c>
      <c r="BA10" s="13">
        <v>0.6</v>
      </c>
      <c r="BB10" s="13">
        <v>2.4</v>
      </c>
      <c r="BC10" s="24" t="s">
        <v>15</v>
      </c>
    </row>
    <row r="11" spans="1:55" ht="22.5">
      <c r="A11" s="55" t="s">
        <v>14</v>
      </c>
      <c r="B11" s="47">
        <v>167</v>
      </c>
      <c r="C11" s="48">
        <f>טבלה110[[#This Row],[מס'' מוחלטים]]/$B$7*100</f>
        <v>1.4776145814900019</v>
      </c>
      <c r="D11" s="48">
        <v>0.6629270780214177</v>
      </c>
      <c r="E11" s="48">
        <v>1.9105691056910568</v>
      </c>
      <c r="F11" s="58" t="s">
        <v>60</v>
      </c>
      <c r="H11" s="55" t="s">
        <v>16</v>
      </c>
      <c r="I11" s="47">
        <v>95</v>
      </c>
      <c r="J11" s="48">
        <f>טבלה19[[#This Row],[מס'' מוחלטים]]/$I$7*100</f>
        <v>0.86694652308815479</v>
      </c>
      <c r="K11" s="48">
        <v>1.6367887763055338</v>
      </c>
      <c r="L11" s="48">
        <v>0.4501336334224223</v>
      </c>
      <c r="M11" s="58" t="s">
        <v>61</v>
      </c>
      <c r="O11" s="21" t="s">
        <v>16</v>
      </c>
      <c r="P11" s="47">
        <v>107</v>
      </c>
      <c r="Q11" s="48">
        <v>1.0117246596066565</v>
      </c>
      <c r="R11" s="48">
        <v>1.8307243300610243</v>
      </c>
      <c r="S11" s="48">
        <v>0.55824886146613784</v>
      </c>
      <c r="T11" s="24" t="s">
        <v>17</v>
      </c>
      <c r="V11" s="21" t="s">
        <v>16</v>
      </c>
      <c r="W11" s="47">
        <v>114</v>
      </c>
      <c r="X11" s="48">
        <v>1.1000000000000001</v>
      </c>
      <c r="Y11" s="48">
        <v>2</v>
      </c>
      <c r="Z11" s="48">
        <v>0.6</v>
      </c>
      <c r="AA11" s="24" t="s">
        <v>17</v>
      </c>
      <c r="AC11" s="21" t="s">
        <v>16</v>
      </c>
      <c r="AD11" s="40">
        <v>118</v>
      </c>
      <c r="AE11" s="39">
        <v>1.1765878951041979</v>
      </c>
      <c r="AF11" s="39">
        <v>2.0635351615530819</v>
      </c>
      <c r="AG11" s="39">
        <v>0.66183422628427357</v>
      </c>
      <c r="AH11" s="24" t="s">
        <v>17</v>
      </c>
      <c r="AJ11" s="21" t="s">
        <v>16</v>
      </c>
      <c r="AK11" s="11">
        <v>122</v>
      </c>
      <c r="AL11" s="13">
        <v>1.3</v>
      </c>
      <c r="AM11" s="13">
        <v>2.1</v>
      </c>
      <c r="AN11" s="13">
        <v>0.8</v>
      </c>
      <c r="AO11" s="24" t="s">
        <v>17</v>
      </c>
      <c r="AQ11" s="21" t="s">
        <v>18</v>
      </c>
      <c r="AR11" s="11">
        <v>207</v>
      </c>
      <c r="AS11" s="13">
        <v>2.2000000000000002</v>
      </c>
      <c r="AT11" s="13">
        <v>3</v>
      </c>
      <c r="AU11" s="13">
        <v>1.7</v>
      </c>
      <c r="AV11" s="24" t="s">
        <v>19</v>
      </c>
      <c r="AX11" s="21" t="s">
        <v>16</v>
      </c>
      <c r="AY11" s="11">
        <v>137</v>
      </c>
      <c r="AZ11" s="13">
        <v>1.5</v>
      </c>
      <c r="BA11" s="13">
        <v>2.5</v>
      </c>
      <c r="BB11" s="13">
        <v>0.9</v>
      </c>
      <c r="BC11" s="24" t="s">
        <v>17</v>
      </c>
    </row>
    <row r="12" spans="1:55" ht="25.5" customHeight="1">
      <c r="A12" s="55" t="s">
        <v>16</v>
      </c>
      <c r="B12" s="47">
        <v>85</v>
      </c>
      <c r="C12" s="48">
        <f>טבלה110[[#This Row],[מס'' מוחלטים]]/$B$7*100</f>
        <v>0.75207927800389307</v>
      </c>
      <c r="D12" s="48">
        <v>1.4278429372768995</v>
      </c>
      <c r="E12" s="48">
        <v>0.39295392953929542</v>
      </c>
      <c r="F12" s="58" t="s">
        <v>61</v>
      </c>
      <c r="H12" s="55" t="s">
        <v>18</v>
      </c>
      <c r="I12" s="47">
        <v>237</v>
      </c>
      <c r="J12" s="48">
        <f>טבלה19[[#This Row],[מס'' מוחלטים]]/$I$7*100</f>
        <v>2.1628034312830806</v>
      </c>
      <c r="K12" s="48">
        <v>3.5074045206547151</v>
      </c>
      <c r="L12" s="48">
        <v>1.434800956533971</v>
      </c>
      <c r="M12" s="58" t="s">
        <v>62</v>
      </c>
      <c r="O12" s="21" t="s">
        <v>18</v>
      </c>
      <c r="P12" s="47">
        <v>222</v>
      </c>
      <c r="Q12" s="48">
        <v>2.0990922844175492</v>
      </c>
      <c r="R12" s="48">
        <v>3.2369328734412313</v>
      </c>
      <c r="S12" s="48">
        <v>1.4690759512266784</v>
      </c>
      <c r="T12" s="24" t="s">
        <v>19</v>
      </c>
      <c r="V12" s="21" t="s">
        <v>18</v>
      </c>
      <c r="W12" s="47">
        <v>220</v>
      </c>
      <c r="X12" s="48">
        <v>2.1</v>
      </c>
      <c r="Y12" s="48">
        <v>3.2</v>
      </c>
      <c r="Z12" s="48">
        <v>1.5</v>
      </c>
      <c r="AA12" s="24" t="s">
        <v>19</v>
      </c>
      <c r="AC12" s="21" t="s">
        <v>18</v>
      </c>
      <c r="AD12" s="40">
        <v>219</v>
      </c>
      <c r="AE12" s="39">
        <v>2.1836673646425364</v>
      </c>
      <c r="AF12" s="39">
        <v>3.1224545207711105</v>
      </c>
      <c r="AG12" s="39">
        <v>1.6388276079420105</v>
      </c>
      <c r="AH12" s="24" t="s">
        <v>19</v>
      </c>
      <c r="AJ12" s="21" t="s">
        <v>18</v>
      </c>
      <c r="AK12" s="11">
        <v>211</v>
      </c>
      <c r="AL12" s="13">
        <v>2.2000000000000002</v>
      </c>
      <c r="AM12" s="13">
        <v>3.2</v>
      </c>
      <c r="AN12" s="13">
        <v>1.6</v>
      </c>
      <c r="AO12" s="24" t="s">
        <v>19</v>
      </c>
      <c r="AQ12" s="21" t="s">
        <v>20</v>
      </c>
      <c r="AR12" s="11">
        <v>90</v>
      </c>
      <c r="AS12" s="13">
        <v>1</v>
      </c>
      <c r="AT12" s="13">
        <v>0.4</v>
      </c>
      <c r="AU12" s="13">
        <v>1.3</v>
      </c>
      <c r="AV12" s="24" t="s">
        <v>21</v>
      </c>
      <c r="AX12" s="21" t="s">
        <v>18</v>
      </c>
      <c r="AY12" s="11">
        <v>199</v>
      </c>
      <c r="AZ12" s="13">
        <v>2.2000000000000002</v>
      </c>
      <c r="BA12" s="13">
        <v>3</v>
      </c>
      <c r="BB12" s="13">
        <v>1.7</v>
      </c>
      <c r="BC12" s="24" t="s">
        <v>19</v>
      </c>
    </row>
    <row r="13" spans="1:55" ht="22.5">
      <c r="A13" s="55" t="s">
        <v>18</v>
      </c>
      <c r="B13" s="47">
        <v>250</v>
      </c>
      <c r="C13" s="48">
        <f>טבלה110[[#This Row],[מס'' מוחלטים]]/$B$7*100</f>
        <v>2.2119978764820387</v>
      </c>
      <c r="D13" s="48">
        <v>3.4676185619581847</v>
      </c>
      <c r="E13" s="48">
        <v>1.5447154471544715</v>
      </c>
      <c r="F13" s="58" t="s">
        <v>62</v>
      </c>
      <c r="H13" s="55" t="s">
        <v>20</v>
      </c>
      <c r="I13" s="47">
        <v>98</v>
      </c>
      <c r="J13" s="48">
        <f>טבלה19[[#This Row],[מס'' מוחלטים]]/$I$7*100</f>
        <v>0.89432378171199134</v>
      </c>
      <c r="K13" s="48">
        <v>0.59755780722265528</v>
      </c>
      <c r="L13" s="48">
        <v>1.0550007033338022</v>
      </c>
      <c r="M13" s="58" t="s">
        <v>21</v>
      </c>
      <c r="O13" s="21" t="s">
        <v>20</v>
      </c>
      <c r="P13" s="47">
        <v>101</v>
      </c>
      <c r="Q13" s="48">
        <v>0.95499243570347958</v>
      </c>
      <c r="R13" s="48">
        <v>0.68983815335632803</v>
      </c>
      <c r="S13" s="48">
        <v>1.1018069634200089</v>
      </c>
      <c r="T13" s="24" t="s">
        <v>21</v>
      </c>
      <c r="V13" s="21" t="s">
        <v>20</v>
      </c>
      <c r="W13" s="47">
        <v>96</v>
      </c>
      <c r="X13" s="48">
        <v>0.93728188254063216</v>
      </c>
      <c r="Y13" s="48">
        <v>0.6</v>
      </c>
      <c r="Z13" s="48">
        <v>1.1000000000000001</v>
      </c>
      <c r="AA13" s="24" t="s">
        <v>21</v>
      </c>
      <c r="AC13" s="21" t="s">
        <v>20</v>
      </c>
      <c r="AD13" s="40">
        <v>94</v>
      </c>
      <c r="AE13" s="39">
        <v>0.93728188254063216</v>
      </c>
      <c r="AF13" s="39">
        <v>0.43442845506380667</v>
      </c>
      <c r="AG13" s="39">
        <v>1.2291207059565081</v>
      </c>
      <c r="AH13" s="24" t="s">
        <v>21</v>
      </c>
      <c r="AJ13" s="21" t="s">
        <v>20</v>
      </c>
      <c r="AK13" s="11">
        <v>94</v>
      </c>
      <c r="AL13" s="13">
        <v>1</v>
      </c>
      <c r="AM13" s="13">
        <v>0.5</v>
      </c>
      <c r="AN13" s="13">
        <v>1.3</v>
      </c>
      <c r="AO13" s="24" t="s">
        <v>21</v>
      </c>
      <c r="AQ13" s="21" t="s">
        <v>22</v>
      </c>
      <c r="AR13" s="11">
        <v>722</v>
      </c>
      <c r="AS13" s="13">
        <v>7.7</v>
      </c>
      <c r="AT13" s="13">
        <v>6.6</v>
      </c>
      <c r="AU13" s="13">
        <v>8.4</v>
      </c>
      <c r="AV13" s="24" t="s">
        <v>23</v>
      </c>
      <c r="AX13" s="21" t="s">
        <v>20</v>
      </c>
      <c r="AY13" s="11">
        <v>89</v>
      </c>
      <c r="AZ13" s="13">
        <v>1</v>
      </c>
      <c r="BA13" s="13">
        <v>0.4</v>
      </c>
      <c r="BB13" s="13">
        <v>1.3</v>
      </c>
      <c r="BC13" s="24" t="s">
        <v>21</v>
      </c>
    </row>
    <row r="14" spans="1:55" ht="36.75" customHeight="1">
      <c r="A14" s="55" t="s">
        <v>20</v>
      </c>
      <c r="B14" s="47">
        <v>96</v>
      </c>
      <c r="C14" s="48">
        <f>טבלה110[[#This Row],[מס'' מוחלטים]]/$B$7*100</f>
        <v>0.8494071845691028</v>
      </c>
      <c r="D14" s="48">
        <v>0.63742988271290157</v>
      </c>
      <c r="E14" s="48">
        <v>0.96205962059620598</v>
      </c>
      <c r="F14" s="58" t="s">
        <v>21</v>
      </c>
      <c r="H14" s="55" t="s">
        <v>22</v>
      </c>
      <c r="I14" s="47">
        <v>748</v>
      </c>
      <c r="J14" s="48">
        <f>טבלה19[[#This Row],[מס'' מוחלטים]]/$I$7*100</f>
        <v>6.8260631502098921</v>
      </c>
      <c r="K14" s="48">
        <v>6.3652896856326313</v>
      </c>
      <c r="L14" s="48">
        <v>7.0755380503587002</v>
      </c>
      <c r="M14" s="58" t="s">
        <v>23</v>
      </c>
      <c r="O14" s="21" t="s">
        <v>22</v>
      </c>
      <c r="P14" s="47">
        <v>754</v>
      </c>
      <c r="Q14" s="48">
        <v>7.1293494704992435</v>
      </c>
      <c r="R14" s="48">
        <v>6.1820111435394001</v>
      </c>
      <c r="S14" s="48">
        <v>7.6538857058909944</v>
      </c>
      <c r="T14" s="24" t="s">
        <v>23</v>
      </c>
      <c r="V14" s="21" t="s">
        <v>22</v>
      </c>
      <c r="W14" s="47">
        <v>742</v>
      </c>
      <c r="X14" s="48">
        <v>7.2</v>
      </c>
      <c r="Y14" s="48">
        <v>6.3</v>
      </c>
      <c r="Z14" s="48">
        <v>7.8</v>
      </c>
      <c r="AA14" s="24" t="s">
        <v>23</v>
      </c>
      <c r="AC14" s="21" t="s">
        <v>22</v>
      </c>
      <c r="AD14" s="40">
        <v>742</v>
      </c>
      <c r="AE14" s="39">
        <v>7.3985442217569046</v>
      </c>
      <c r="AF14" s="39">
        <v>6.244909041542221</v>
      </c>
      <c r="AG14" s="39">
        <v>8.0680743775606683</v>
      </c>
      <c r="AH14" s="24" t="s">
        <v>23</v>
      </c>
      <c r="AJ14" s="21" t="s">
        <v>22</v>
      </c>
      <c r="AK14" s="11">
        <v>735</v>
      </c>
      <c r="AL14" s="13">
        <v>7.5</v>
      </c>
      <c r="AM14" s="13">
        <v>6.5</v>
      </c>
      <c r="AN14" s="13">
        <v>8.1999999999999993</v>
      </c>
      <c r="AO14" s="24" t="s">
        <v>23</v>
      </c>
      <c r="AQ14" s="21" t="s">
        <v>24</v>
      </c>
      <c r="AR14" s="11">
        <v>523</v>
      </c>
      <c r="AS14" s="13">
        <v>5.6</v>
      </c>
      <c r="AT14" s="13">
        <v>4.5</v>
      </c>
      <c r="AU14" s="13">
        <v>6.2</v>
      </c>
      <c r="AV14" s="24" t="s">
        <v>25</v>
      </c>
      <c r="AX14" s="21" t="s">
        <v>22</v>
      </c>
      <c r="AY14" s="11">
        <v>695</v>
      </c>
      <c r="AZ14" s="13">
        <v>7.7</v>
      </c>
      <c r="BA14" s="13">
        <v>6.4</v>
      </c>
      <c r="BB14" s="13">
        <v>8.5</v>
      </c>
      <c r="BC14" s="24" t="s">
        <v>23</v>
      </c>
    </row>
    <row r="15" spans="1:55" ht="22.5">
      <c r="A15" s="55" t="s">
        <v>22</v>
      </c>
      <c r="B15" s="47">
        <v>722</v>
      </c>
      <c r="C15" s="48">
        <f>טבלה110[[#This Row],[מס'' מוחלטים]]/$B$7*100</f>
        <v>6.3882498672801269</v>
      </c>
      <c r="D15" s="48">
        <v>6.1448240693523708</v>
      </c>
      <c r="E15" s="48">
        <v>6.5176151761517618</v>
      </c>
      <c r="F15" s="58" t="s">
        <v>23</v>
      </c>
      <c r="H15" s="55" t="s">
        <v>24</v>
      </c>
      <c r="I15" s="47">
        <v>716</v>
      </c>
      <c r="J15" s="48">
        <f>טבלה19[[#This Row],[מס'' מוחלטים]]/$I$7*100</f>
        <v>6.5340390582223034</v>
      </c>
      <c r="K15" s="48">
        <v>6.5991166536762789</v>
      </c>
      <c r="L15" s="48">
        <v>6.4988043325362215</v>
      </c>
      <c r="M15" s="58" t="s">
        <v>25</v>
      </c>
      <c r="O15" s="21" t="s">
        <v>24</v>
      </c>
      <c r="P15" s="47">
        <v>652</v>
      </c>
      <c r="Q15" s="48">
        <v>6.1649016641452343</v>
      </c>
      <c r="R15" s="48">
        <v>5.5717697001857251</v>
      </c>
      <c r="S15" s="48">
        <v>6.493315704421919</v>
      </c>
      <c r="T15" s="24" t="s">
        <v>25</v>
      </c>
      <c r="V15" s="21" t="s">
        <v>24</v>
      </c>
      <c r="W15" s="47">
        <v>633</v>
      </c>
      <c r="X15" s="48">
        <v>6.2</v>
      </c>
      <c r="Y15" s="48">
        <v>5.2</v>
      </c>
      <c r="Z15" s="48">
        <v>6.7</v>
      </c>
      <c r="AA15" s="24" t="s">
        <v>25</v>
      </c>
      <c r="AC15" s="21" t="s">
        <v>24</v>
      </c>
      <c r="AD15" s="40">
        <v>566</v>
      </c>
      <c r="AE15" s="39">
        <v>5.6436334629574239</v>
      </c>
      <c r="AF15" s="39">
        <v>4.7787130057018734</v>
      </c>
      <c r="AG15" s="39">
        <v>6.14560352978254</v>
      </c>
      <c r="AH15" s="24" t="s">
        <v>25</v>
      </c>
      <c r="AJ15" s="21" t="s">
        <v>24</v>
      </c>
      <c r="AK15" s="11">
        <v>538</v>
      </c>
      <c r="AL15" s="13">
        <v>4.5</v>
      </c>
      <c r="AM15" s="13">
        <v>4.9000000000000004</v>
      </c>
      <c r="AN15" s="13">
        <v>5.9</v>
      </c>
      <c r="AO15" s="24" t="s">
        <v>25</v>
      </c>
      <c r="AQ15" s="21" t="s">
        <v>26</v>
      </c>
      <c r="AR15" s="11">
        <v>56</v>
      </c>
      <c r="AS15" s="13">
        <v>0.6</v>
      </c>
      <c r="AT15" s="14" t="s">
        <v>27</v>
      </c>
      <c r="AU15" s="13">
        <v>1</v>
      </c>
      <c r="AV15" s="24" t="s">
        <v>28</v>
      </c>
      <c r="AX15" s="21" t="s">
        <v>24</v>
      </c>
      <c r="AY15" s="11">
        <v>694</v>
      </c>
      <c r="AZ15" s="13">
        <v>7.7</v>
      </c>
      <c r="BA15" s="13">
        <v>5.7</v>
      </c>
      <c r="BB15" s="13">
        <v>8.9</v>
      </c>
      <c r="BC15" s="24" t="s">
        <v>25</v>
      </c>
    </row>
    <row r="16" spans="1:55" ht="15">
      <c r="A16" s="55" t="s">
        <v>24</v>
      </c>
      <c r="B16" s="47">
        <v>717</v>
      </c>
      <c r="C16" s="48">
        <f>טבלה110[[#This Row],[מס'' מוחלטים]]/$B$7*100</f>
        <v>6.3440099097504863</v>
      </c>
      <c r="D16" s="48">
        <v>6.2213156552779196</v>
      </c>
      <c r="E16" s="48">
        <v>6.409214092140922</v>
      </c>
      <c r="F16" s="58" t="s">
        <v>25</v>
      </c>
      <c r="H16" s="55" t="s">
        <v>26</v>
      </c>
      <c r="I16" s="47">
        <v>47</v>
      </c>
      <c r="J16" s="48">
        <f>טבלה19[[#This Row],[מס'' מוחלטים]]/$I$7*100</f>
        <v>0.42891038510677126</v>
      </c>
      <c r="K16" s="48">
        <v>0</v>
      </c>
      <c r="L16" s="48">
        <v>0.66113377408918272</v>
      </c>
      <c r="M16" s="58" t="s">
        <v>63</v>
      </c>
      <c r="O16" s="21" t="s">
        <v>26</v>
      </c>
      <c r="P16" s="47">
        <v>47</v>
      </c>
      <c r="Q16" s="48">
        <v>0.44440242057488655</v>
      </c>
      <c r="R16" s="48">
        <v>0</v>
      </c>
      <c r="S16" s="48">
        <v>0.69046569707653882</v>
      </c>
      <c r="T16" s="24" t="s">
        <v>28</v>
      </c>
      <c r="V16" s="21" t="s">
        <v>26</v>
      </c>
      <c r="W16" s="47">
        <v>47</v>
      </c>
      <c r="X16" s="48">
        <v>0.48858310898394658</v>
      </c>
      <c r="Y16" s="48" t="s">
        <v>27</v>
      </c>
      <c r="Z16" s="48">
        <v>0.7</v>
      </c>
      <c r="AA16" s="24" t="s">
        <v>28</v>
      </c>
      <c r="AC16" s="21" t="s">
        <v>26</v>
      </c>
      <c r="AD16" s="40">
        <v>49</v>
      </c>
      <c r="AE16" s="39">
        <v>0.48858310898394658</v>
      </c>
      <c r="AF16" s="39"/>
      <c r="AG16" s="39">
        <v>0.77213993066498587</v>
      </c>
      <c r="AH16" s="24" t="s">
        <v>28</v>
      </c>
      <c r="AJ16" s="21" t="s">
        <v>26</v>
      </c>
      <c r="AK16" s="11">
        <v>57</v>
      </c>
      <c r="AL16" s="13">
        <v>0.6</v>
      </c>
      <c r="AM16" s="14" t="s">
        <v>27</v>
      </c>
      <c r="AN16" s="13">
        <v>0.9</v>
      </c>
      <c r="AO16" s="24" t="s">
        <v>28</v>
      </c>
      <c r="AQ16" s="21" t="s">
        <v>29</v>
      </c>
      <c r="AR16" s="11">
        <v>346</v>
      </c>
      <c r="AS16" s="13">
        <v>3.7</v>
      </c>
      <c r="AT16" s="13">
        <v>0.9</v>
      </c>
      <c r="AU16" s="13">
        <v>5.4</v>
      </c>
      <c r="AV16" s="24" t="s">
        <v>30</v>
      </c>
      <c r="AX16" s="21" t="s">
        <v>26</v>
      </c>
      <c r="AY16" s="11">
        <v>62</v>
      </c>
      <c r="AZ16" s="13">
        <v>0.7</v>
      </c>
      <c r="BA16" s="14" t="s">
        <v>27</v>
      </c>
      <c r="BB16" s="13">
        <v>1.1000000000000001</v>
      </c>
      <c r="BC16" s="24" t="s">
        <v>28</v>
      </c>
    </row>
    <row r="17" spans="1:55" ht="22.5">
      <c r="A17" s="55" t="s">
        <v>26</v>
      </c>
      <c r="B17" s="47">
        <v>46</v>
      </c>
      <c r="C17" s="48">
        <f>טבלה110[[#This Row],[מס'' מוחלטים]]/$B$7*100</f>
        <v>0.40700760927269508</v>
      </c>
      <c r="D17" s="48">
        <v>0</v>
      </c>
      <c r="E17" s="48">
        <v>0.62330623306233068</v>
      </c>
      <c r="F17" s="58" t="s">
        <v>63</v>
      </c>
      <c r="H17" s="55" t="s">
        <v>29</v>
      </c>
      <c r="I17" s="47">
        <v>379</v>
      </c>
      <c r="J17" s="48">
        <f>טבלה19[[#This Row],[מס'' מוחלטים]]/$I$7*100</f>
        <v>3.4586603394780071</v>
      </c>
      <c r="K17" s="48">
        <v>0.83138477526630306</v>
      </c>
      <c r="L17" s="48">
        <v>4.8811365874243915</v>
      </c>
      <c r="M17" s="58" t="s">
        <v>30</v>
      </c>
      <c r="O17" s="21" t="s">
        <v>29</v>
      </c>
      <c r="P17" s="47">
        <v>375</v>
      </c>
      <c r="Q17" s="48">
        <v>3.5457639939485626</v>
      </c>
      <c r="R17" s="48">
        <v>0.92862828336428771</v>
      </c>
      <c r="S17" s="48">
        <v>4.9948582341707066</v>
      </c>
      <c r="T17" s="24" t="s">
        <v>30</v>
      </c>
      <c r="V17" s="21" t="s">
        <v>29</v>
      </c>
      <c r="W17" s="47">
        <v>367</v>
      </c>
      <c r="X17" s="48">
        <v>3.5995612723103005</v>
      </c>
      <c r="Y17" s="48">
        <v>0.9</v>
      </c>
      <c r="Z17" s="48">
        <v>5.0999999999999996</v>
      </c>
      <c r="AA17" s="24" t="s">
        <v>30</v>
      </c>
      <c r="AC17" s="21" t="s">
        <v>29</v>
      </c>
      <c r="AD17" s="40">
        <v>361</v>
      </c>
      <c r="AE17" s="39">
        <v>3.5995612723103005</v>
      </c>
      <c r="AF17" s="39">
        <v>0.73309801792017382</v>
      </c>
      <c r="AG17" s="39">
        <v>5.2631578947368416</v>
      </c>
      <c r="AH17" s="24" t="s">
        <v>30</v>
      </c>
      <c r="AJ17" s="21" t="s">
        <v>29</v>
      </c>
      <c r="AK17" s="11">
        <v>339</v>
      </c>
      <c r="AL17" s="13">
        <v>3.5</v>
      </c>
      <c r="AM17" s="13">
        <v>0.7</v>
      </c>
      <c r="AN17" s="13">
        <v>5.0999999999999996</v>
      </c>
      <c r="AO17" s="24" t="s">
        <v>30</v>
      </c>
      <c r="AQ17" s="21" t="s">
        <v>31</v>
      </c>
      <c r="AR17" s="11">
        <v>119</v>
      </c>
      <c r="AS17" s="13">
        <v>1.3</v>
      </c>
      <c r="AT17" s="13">
        <v>1.4</v>
      </c>
      <c r="AU17" s="13">
        <v>1.2</v>
      </c>
      <c r="AV17" s="24" t="s">
        <v>44</v>
      </c>
      <c r="AX17" s="21" t="s">
        <v>29</v>
      </c>
      <c r="AY17" s="11">
        <v>346</v>
      </c>
      <c r="AZ17" s="13">
        <v>3.8</v>
      </c>
      <c r="BA17" s="13">
        <v>0.7</v>
      </c>
      <c r="BB17" s="13">
        <v>5.8</v>
      </c>
      <c r="BC17" s="24" t="s">
        <v>30</v>
      </c>
    </row>
    <row r="18" spans="1:55" ht="22.5">
      <c r="A18" s="55" t="s">
        <v>29</v>
      </c>
      <c r="B18" s="47">
        <v>398</v>
      </c>
      <c r="C18" s="48">
        <f>טבלה110[[#This Row],[מס'' מוחלטים]]/$B$7*100</f>
        <v>3.5215006193594056</v>
      </c>
      <c r="D18" s="48">
        <v>1.0708822029576748</v>
      </c>
      <c r="E18" s="48">
        <v>4.8238482384823849</v>
      </c>
      <c r="F18" s="58" t="s">
        <v>30</v>
      </c>
      <c r="H18" s="55" t="s">
        <v>59</v>
      </c>
      <c r="I18" s="47">
        <v>201</v>
      </c>
      <c r="J18" s="48">
        <f>טבלה19[[#This Row],[מס'' מוחלטים]]/$I$7*100</f>
        <v>1.8342763277970433</v>
      </c>
      <c r="K18" s="48">
        <v>2.3902312288906211</v>
      </c>
      <c r="L18" s="48">
        <v>1.5332676888451258</v>
      </c>
      <c r="M18" s="58" t="s">
        <v>44</v>
      </c>
      <c r="O18" s="21" t="s">
        <v>31</v>
      </c>
      <c r="P18" s="47">
        <v>170</v>
      </c>
      <c r="Q18" s="48">
        <v>1.6074130105900153</v>
      </c>
      <c r="R18" s="48">
        <v>2.2287078800742899</v>
      </c>
      <c r="S18" s="48">
        <v>1.2634053180549434</v>
      </c>
      <c r="T18" s="24" t="s">
        <v>44</v>
      </c>
      <c r="V18" s="21" t="s">
        <v>31</v>
      </c>
      <c r="W18" s="47">
        <v>161</v>
      </c>
      <c r="X18" s="48">
        <v>1.6</v>
      </c>
      <c r="Y18" s="48">
        <v>2.1</v>
      </c>
      <c r="Z18" s="48">
        <v>1.3</v>
      </c>
      <c r="AA18" s="24" t="s">
        <v>44</v>
      </c>
      <c r="AC18" s="21" t="s">
        <v>31</v>
      </c>
      <c r="AD18" s="40">
        <v>147</v>
      </c>
      <c r="AE18" s="39">
        <v>1.4657493269518396</v>
      </c>
      <c r="AF18" s="39">
        <v>2.0363833831115938</v>
      </c>
      <c r="AG18" s="39">
        <v>1.1345729593444689</v>
      </c>
      <c r="AH18" s="24" t="s">
        <v>44</v>
      </c>
      <c r="AJ18" s="21" t="s">
        <v>31</v>
      </c>
      <c r="AK18" s="11">
        <v>127</v>
      </c>
      <c r="AL18" s="13">
        <v>1.3</v>
      </c>
      <c r="AM18" s="13">
        <v>1.6</v>
      </c>
      <c r="AN18" s="13">
        <v>1.1000000000000001</v>
      </c>
      <c r="AO18" s="24" t="s">
        <v>44</v>
      </c>
      <c r="AQ18" s="21" t="s">
        <v>32</v>
      </c>
      <c r="AR18" s="11">
        <v>94</v>
      </c>
      <c r="AS18" s="13">
        <v>1</v>
      </c>
      <c r="AT18" s="13">
        <v>1.4</v>
      </c>
      <c r="AU18" s="13">
        <v>0.7</v>
      </c>
      <c r="AV18" s="24" t="s">
        <v>33</v>
      </c>
      <c r="AX18" s="21" t="s">
        <v>31</v>
      </c>
      <c r="AY18" s="11">
        <v>105</v>
      </c>
      <c r="AZ18" s="13">
        <v>1.2</v>
      </c>
      <c r="BA18" s="13">
        <v>1.3</v>
      </c>
      <c r="BB18" s="13">
        <v>1.1000000000000001</v>
      </c>
      <c r="BC18" s="24" t="s">
        <v>44</v>
      </c>
    </row>
    <row r="19" spans="1:55" ht="26.25">
      <c r="A19" s="55" t="s">
        <v>59</v>
      </c>
      <c r="B19" s="47">
        <v>207</v>
      </c>
      <c r="C19" s="48">
        <f>טבלה110[[#This Row],[מס'' מוחלטים]]/$B$7*100</f>
        <v>1.8315342417271279</v>
      </c>
      <c r="D19" s="48">
        <v>2.2692503824579298</v>
      </c>
      <c r="E19" s="48">
        <v>1.5989159891598916</v>
      </c>
      <c r="F19" s="58" t="s">
        <v>44</v>
      </c>
      <c r="H19" s="55" t="s">
        <v>32</v>
      </c>
      <c r="I19" s="47">
        <v>112</v>
      </c>
      <c r="J19" s="48">
        <f>טבלה19[[#This Row],[מס'' מוחלטים]]/$I$7*100</f>
        <v>1.0220843219565614</v>
      </c>
      <c r="K19" s="48">
        <v>1.6367887763055338</v>
      </c>
      <c r="L19" s="48">
        <v>0.68926712617808417</v>
      </c>
      <c r="M19" s="58" t="s">
        <v>64</v>
      </c>
      <c r="O19" s="21" t="s">
        <v>32</v>
      </c>
      <c r="P19" s="47">
        <v>111</v>
      </c>
      <c r="Q19" s="48">
        <v>1.0495461422087746</v>
      </c>
      <c r="R19" s="48">
        <v>1.7245953833908196</v>
      </c>
      <c r="S19" s="48">
        <v>0.67577493756427209</v>
      </c>
      <c r="T19" s="24" t="s">
        <v>33</v>
      </c>
      <c r="V19" s="21" t="s">
        <v>32</v>
      </c>
      <c r="W19" s="47">
        <v>124</v>
      </c>
      <c r="X19" s="48">
        <v>1.2</v>
      </c>
      <c r="Y19" s="48">
        <v>2</v>
      </c>
      <c r="Z19" s="48">
        <v>0.8</v>
      </c>
      <c r="AA19" s="24" t="s">
        <v>33</v>
      </c>
      <c r="AC19" s="21" t="s">
        <v>32</v>
      </c>
      <c r="AD19" s="40">
        <v>103</v>
      </c>
      <c r="AE19" s="39">
        <v>1.0270216372519692</v>
      </c>
      <c r="AF19" s="39">
        <v>1.629106706489275</v>
      </c>
      <c r="AG19" s="39">
        <v>0.67759218405294674</v>
      </c>
      <c r="AH19" s="24" t="s">
        <v>33</v>
      </c>
      <c r="AJ19" s="21" t="s">
        <v>32</v>
      </c>
      <c r="AK19" s="11">
        <v>102</v>
      </c>
      <c r="AL19" s="13">
        <v>1</v>
      </c>
      <c r="AM19" s="13">
        <v>1.5</v>
      </c>
      <c r="AN19" s="13">
        <v>0.7</v>
      </c>
      <c r="AO19" s="24" t="s">
        <v>33</v>
      </c>
      <c r="AQ19" s="21" t="s">
        <v>34</v>
      </c>
      <c r="AR19" s="11">
        <v>230</v>
      </c>
      <c r="AS19" s="13">
        <v>2.4</v>
      </c>
      <c r="AT19" s="13">
        <v>4.0999999999999996</v>
      </c>
      <c r="AU19" s="13">
        <v>1.4</v>
      </c>
      <c r="AV19" s="24" t="s">
        <v>35</v>
      </c>
      <c r="AX19" s="21" t="s">
        <v>32</v>
      </c>
      <c r="AY19" s="11">
        <v>90</v>
      </c>
      <c r="AZ19" s="13">
        <v>1</v>
      </c>
      <c r="BA19" s="13">
        <v>1.2</v>
      </c>
      <c r="BB19" s="13">
        <v>1.1000000000000001</v>
      </c>
      <c r="BC19" s="24" t="s">
        <v>33</v>
      </c>
    </row>
    <row r="20" spans="1:55" ht="30">
      <c r="A20" s="59" t="s">
        <v>67</v>
      </c>
      <c r="B20" s="60">
        <v>45</v>
      </c>
      <c r="C20" s="48">
        <f>טבלה110[[#This Row],[מס'' מוחלטים]]/$B$7*100</f>
        <v>0.39815961776676689</v>
      </c>
      <c r="D20" s="48">
        <v>0.58643549209586943</v>
      </c>
      <c r="E20" s="48">
        <v>0.29810298102981031</v>
      </c>
      <c r="F20" s="61" t="s">
        <v>70</v>
      </c>
      <c r="H20" s="55" t="s">
        <v>36</v>
      </c>
      <c r="I20" s="45">
        <v>419</v>
      </c>
      <c r="J20" s="48">
        <f>טבלה19[[#This Row],[מס'' מוחלטים]]/$I$7*100</f>
        <v>3.823690454462493</v>
      </c>
      <c r="K20" s="48">
        <v>4.4427123928293071</v>
      </c>
      <c r="L20" s="48">
        <v>3.4885356590237726</v>
      </c>
      <c r="M20" s="58" t="s">
        <v>37</v>
      </c>
      <c r="O20" s="21" t="s">
        <v>36</v>
      </c>
      <c r="P20" s="45">
        <v>402</v>
      </c>
      <c r="Q20" s="44">
        <v>3.8010590015128591</v>
      </c>
      <c r="R20" s="44">
        <v>4.19209339347307</v>
      </c>
      <c r="S20" s="44">
        <v>3.5845453209930955</v>
      </c>
      <c r="T20" s="24" t="s">
        <v>37</v>
      </c>
      <c r="V20" s="21" t="s">
        <v>36</v>
      </c>
      <c r="W20" s="45">
        <v>342</v>
      </c>
      <c r="X20" s="44">
        <v>3.3</v>
      </c>
      <c r="Y20" s="44">
        <v>3.8</v>
      </c>
      <c r="Z20" s="44">
        <v>3.1</v>
      </c>
      <c r="AA20" s="24" t="s">
        <v>37</v>
      </c>
      <c r="AC20" s="21" t="s">
        <v>36</v>
      </c>
      <c r="AD20" s="40">
        <v>351</v>
      </c>
      <c r="AE20" s="39">
        <v>3.4998504337421479</v>
      </c>
      <c r="AF20" s="39">
        <v>4.4800434428455063</v>
      </c>
      <c r="AG20" s="39">
        <v>2.9309801449732116</v>
      </c>
      <c r="AH20" s="24" t="s">
        <v>37</v>
      </c>
      <c r="AJ20" s="21" t="s">
        <v>36</v>
      </c>
      <c r="AK20" s="11">
        <v>389</v>
      </c>
      <c r="AL20" s="13">
        <v>4</v>
      </c>
      <c r="AM20" s="13">
        <v>4.3</v>
      </c>
      <c r="AN20" s="13">
        <v>3.3</v>
      </c>
      <c r="AO20" s="24" t="s">
        <v>37</v>
      </c>
      <c r="AQ20" s="21" t="s">
        <v>36</v>
      </c>
      <c r="AR20" s="11">
        <v>351</v>
      </c>
      <c r="AS20" s="13">
        <v>3.7</v>
      </c>
      <c r="AT20" s="13">
        <v>4.3</v>
      </c>
      <c r="AU20" s="13">
        <v>3.4</v>
      </c>
      <c r="AV20" s="24" t="s">
        <v>37</v>
      </c>
      <c r="AX20" s="21" t="s">
        <v>34</v>
      </c>
      <c r="AY20" s="11">
        <v>220</v>
      </c>
      <c r="AZ20" s="13">
        <v>2.4</v>
      </c>
      <c r="BA20" s="13">
        <v>4.2</v>
      </c>
      <c r="BB20" s="13">
        <v>1.4</v>
      </c>
      <c r="BC20" s="24" t="s">
        <v>35</v>
      </c>
    </row>
    <row r="21" spans="1:55" ht="22.5">
      <c r="A21" s="59" t="s">
        <v>68</v>
      </c>
      <c r="B21" s="60">
        <v>182</v>
      </c>
      <c r="C21" s="48">
        <f>טבלה110[[#This Row],[מס'' מוחלטים]]/$B$7*100</f>
        <v>1.6103344540789242</v>
      </c>
      <c r="D21" s="48">
        <v>1.2748597654258031</v>
      </c>
      <c r="E21" s="48">
        <v>1.788617886178862</v>
      </c>
      <c r="F21" s="61" t="s">
        <v>71</v>
      </c>
      <c r="H21" s="52" t="s">
        <v>56</v>
      </c>
      <c r="O21" s="52" t="s">
        <v>56</v>
      </c>
      <c r="Q21" s="35"/>
      <c r="R21" s="35"/>
      <c r="S21" s="35"/>
      <c r="T21" s="35"/>
      <c r="V21" s="51" t="s">
        <v>52</v>
      </c>
      <c r="W21" s="35"/>
      <c r="X21" s="35"/>
      <c r="Y21" s="35"/>
      <c r="Z21" s="35"/>
      <c r="AA21" s="35"/>
      <c r="AC21" s="38" t="s">
        <v>52</v>
      </c>
      <c r="AD21" s="35"/>
      <c r="AE21" s="35"/>
      <c r="AF21" s="35"/>
      <c r="AG21" s="35"/>
      <c r="AH21" s="35"/>
      <c r="AJ21" s="38" t="s">
        <v>52</v>
      </c>
      <c r="AK21" s="35"/>
      <c r="AL21" s="35"/>
      <c r="AM21" s="35"/>
      <c r="AN21" s="35"/>
      <c r="AO21" s="35"/>
      <c r="AX21" s="21" t="s">
        <v>36</v>
      </c>
      <c r="AY21" s="11">
        <v>184</v>
      </c>
      <c r="AZ21" s="13">
        <v>1.9</v>
      </c>
      <c r="BA21" s="13">
        <v>3.1</v>
      </c>
      <c r="BB21" s="13">
        <v>1</v>
      </c>
      <c r="BC21" s="24" t="s">
        <v>37</v>
      </c>
    </row>
    <row r="22" spans="1:55" ht="15">
      <c r="A22" s="55" t="s">
        <v>32</v>
      </c>
      <c r="B22" s="47">
        <v>109</v>
      </c>
      <c r="C22" s="48">
        <f>טבלה110[[#This Row],[מס'' מוחלטים]]/$B$7*100</f>
        <v>0.96443107414616891</v>
      </c>
      <c r="D22" s="48">
        <v>1.5298317185109638</v>
      </c>
      <c r="E22" s="48">
        <v>0.66395663956639572</v>
      </c>
      <c r="F22" s="58" t="s">
        <v>64</v>
      </c>
      <c r="M22" s="36" t="s">
        <v>49</v>
      </c>
      <c r="T22" s="36" t="s">
        <v>49</v>
      </c>
      <c r="V22" s="52" t="s">
        <v>56</v>
      </c>
      <c r="AC22" s="33"/>
      <c r="AJ22" s="33"/>
    </row>
    <row r="23" spans="1:55" ht="15">
      <c r="A23" s="55" t="s">
        <v>36</v>
      </c>
      <c r="B23" s="45">
        <v>159</v>
      </c>
      <c r="C23" s="48">
        <f>טבלה110[[#This Row],[מס'' מוחלטים]]/$B$7*100</f>
        <v>1.4068306494425764</v>
      </c>
      <c r="D23" s="48">
        <v>1.9632840387557371</v>
      </c>
      <c r="E23" s="48">
        <v>1.1111111111111112</v>
      </c>
      <c r="F23" s="58" t="s">
        <v>37</v>
      </c>
      <c r="T23" s="50"/>
      <c r="AA23" s="50" t="s">
        <v>53</v>
      </c>
      <c r="AH23" s="34"/>
      <c r="AO23" s="34"/>
    </row>
    <row r="24" spans="1:55">
      <c r="A24" s="52" t="s">
        <v>56</v>
      </c>
      <c r="T24" s="36"/>
      <c r="AA24" s="36" t="s">
        <v>49</v>
      </c>
      <c r="AH24" s="36"/>
      <c r="AO24" s="36"/>
    </row>
    <row r="25" spans="1:55" ht="19.5">
      <c r="F25" s="36" t="s">
        <v>49</v>
      </c>
      <c r="AA25" s="37"/>
      <c r="AH25" s="37"/>
      <c r="AO25" s="37"/>
    </row>
    <row r="26" spans="1:55" ht="19.5">
      <c r="AA26" s="37"/>
      <c r="AH26" s="37"/>
      <c r="AO26" s="37"/>
    </row>
    <row r="27" spans="1:55" ht="19.5">
      <c r="F27" s="37"/>
    </row>
    <row r="28" spans="1:55" ht="19.5">
      <c r="F28" s="37"/>
    </row>
  </sheetData>
  <pageMargins left="0.7" right="0.7" top="0.75" bottom="0.75" header="0.3" footer="0.3"/>
  <pageSetup paperSize="9" scale="94" orientation="portrait" r:id="rId1"/>
  <colBreaks count="1" manualBreakCount="1">
    <brk id="49" max="1048575" man="1"/>
  </colBreaks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11E61-AFFC-4D0E-9DB8-34FEE1C26550}"/>
</file>

<file path=customXml/itemProps2.xml><?xml version="1.0" encoding="utf-8"?>
<ds:datastoreItem xmlns:ds="http://schemas.openxmlformats.org/officeDocument/2006/customXml" ds:itemID="{277870F4-A13C-4370-A7FC-0088CD8EBD7E}"/>
</file>

<file path=customXml/itemProps3.xml><?xml version="1.0" encoding="utf-8"?>
<ds:datastoreItem xmlns:ds="http://schemas.openxmlformats.org/officeDocument/2006/customXml" ds:itemID="{D69FFDED-3DC1-4D20-936E-BA3C48C92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17.4</vt:lpstr>
      <vt:lpstr>נתונים מצטברים</vt:lpstr>
      <vt:lpstr>'17.4'!WPrint_Area_W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ומין (אחוזים)</dc:title>
  <dc:creator>דניאלה רוטר - סוקרת</dc:creator>
  <cp:lastModifiedBy>דניאלה רוטר - עוזר מחקר</cp:lastModifiedBy>
  <cp:lastPrinted>2022-07-24T11:27:32Z</cp:lastPrinted>
  <dcterms:created xsi:type="dcterms:W3CDTF">2017-05-10T10:45:49Z</dcterms:created>
  <dcterms:modified xsi:type="dcterms:W3CDTF">2024-12-02T10:53:13Z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